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ownloads\"/>
    </mc:Choice>
  </mc:AlternateContent>
  <bookViews>
    <workbookView xWindow="0" yWindow="0" windowWidth="20490" windowHeight="7050"/>
  </bookViews>
  <sheets>
    <sheet name="Azúcar" sheetId="1" r:id="rId1"/>
  </sheets>
  <definedNames>
    <definedName name="_xlnm.Print_Area" localSheetId="0">Azúcar!$B$2:$K$75</definedName>
    <definedName name="_xlnm.Print_Titles" localSheetId="0">Azúcar!$2:$4</definedName>
  </definedNames>
  <calcPr calcId="162913"/>
  <extLst>
    <ext uri="GoogleSheetsCustomDataVersion2">
      <go:sheetsCustomData xmlns:go="http://customooxmlschemas.google.com/" r:id="rId5" roundtripDataChecksum="b7NNGGK6JMyf8E+TSlHQixCF+YFcD+bBfHY2IZ9RVEU="/>
    </ext>
  </extLst>
</workbook>
</file>

<file path=xl/calcChain.xml><?xml version="1.0" encoding="utf-8"?>
<calcChain xmlns="http://schemas.openxmlformats.org/spreadsheetml/2006/main">
  <c r="K20" i="1" l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6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I37" i="1"/>
  <c r="I38" i="1"/>
  <c r="I63" i="1"/>
  <c r="I64" i="1"/>
  <c r="K19" i="1"/>
  <c r="K18" i="1"/>
  <c r="G56" i="1"/>
  <c r="I56" i="1" s="1"/>
  <c r="G58" i="1"/>
  <c r="I58" i="1" s="1"/>
  <c r="G59" i="1"/>
  <c r="I59" i="1" s="1"/>
  <c r="G60" i="1"/>
  <c r="I60" i="1" s="1"/>
  <c r="G61" i="1"/>
  <c r="I61" i="1" s="1"/>
  <c r="G62" i="1"/>
  <c r="I62" i="1" s="1"/>
  <c r="G65" i="1"/>
  <c r="I65" i="1" s="1"/>
  <c r="G66" i="1"/>
  <c r="I66" i="1" s="1"/>
  <c r="G67" i="1"/>
  <c r="I67" i="1" s="1"/>
  <c r="G68" i="1"/>
  <c r="I68" i="1" s="1"/>
  <c r="G69" i="1"/>
  <c r="I69" i="1" s="1"/>
  <c r="G70" i="1"/>
  <c r="I70" i="1" s="1"/>
  <c r="G71" i="1"/>
  <c r="I71" i="1" s="1"/>
  <c r="G72" i="1"/>
  <c r="I72" i="1" s="1"/>
  <c r="G54" i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G48" i="1"/>
  <c r="I48" i="1" s="1"/>
  <c r="G47" i="1"/>
  <c r="I47" i="1" s="1"/>
  <c r="G46" i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40" i="1"/>
  <c r="I40" i="1" s="1"/>
  <c r="G39" i="1"/>
  <c r="I39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I18" i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J10" i="1"/>
  <c r="K10" i="1" s="1"/>
  <c r="G10" i="1"/>
  <c r="I10" i="1" s="1"/>
  <c r="J9" i="1"/>
  <c r="K9" i="1" s="1"/>
  <c r="G9" i="1"/>
  <c r="I9" i="1" s="1"/>
  <c r="J8" i="1"/>
  <c r="K8" i="1" s="1"/>
  <c r="G8" i="1"/>
  <c r="I8" i="1" s="1"/>
  <c r="J7" i="1"/>
  <c r="K7" i="1" s="1"/>
  <c r="G7" i="1"/>
  <c r="I7" i="1" s="1"/>
  <c r="E6" i="1"/>
  <c r="G6" i="1" s="1"/>
  <c r="I6" i="1" s="1"/>
  <c r="J5" i="1"/>
  <c r="K5" i="1" s="1"/>
  <c r="G5" i="1"/>
  <c r="I5" i="1" s="1"/>
  <c r="J6" i="1" l="1"/>
  <c r="K6" i="1" s="1"/>
</calcChain>
</file>

<file path=xl/sharedStrings.xml><?xml version="1.0" encoding="utf-8"?>
<sst xmlns="http://schemas.openxmlformats.org/spreadsheetml/2006/main" count="181" uniqueCount="18">
  <si>
    <t>Año</t>
  </si>
  <si>
    <t xml:space="preserve">Provincia </t>
  </si>
  <si>
    <t>Ingenio</t>
  </si>
  <si>
    <t>Producción Az. Blanco (tn)</t>
  </si>
  <si>
    <t>Producción Az. Crudo (tn)</t>
  </si>
  <si>
    <t>Azúcar Total Producido (tn)</t>
  </si>
  <si>
    <t>Total Caña Molida (tn)</t>
  </si>
  <si>
    <t>Rendimiento %</t>
  </si>
  <si>
    <t>Total producción azúcar (TMCV)</t>
  </si>
  <si>
    <t>Salta</t>
  </si>
  <si>
    <t>Tabacal</t>
  </si>
  <si>
    <t>San Isidro</t>
  </si>
  <si>
    <t xml:space="preserve">Tabacal </t>
  </si>
  <si>
    <t>s/d</t>
  </si>
  <si>
    <t>(*) Dato Provisorio</t>
  </si>
  <si>
    <r>
      <t>2023</t>
    </r>
    <r>
      <rPr>
        <vertAlign val="superscript"/>
        <sz val="8"/>
        <color theme="1"/>
        <rFont val="Arial"/>
        <family val="2"/>
      </rPr>
      <t>*</t>
    </r>
  </si>
  <si>
    <r>
      <rPr>
        <b/>
        <sz val="8"/>
        <color theme="1"/>
        <rFont val="Arial"/>
        <family val="2"/>
      </rPr>
      <t xml:space="preserve">Fuente: </t>
    </r>
    <r>
      <rPr>
        <sz val="8"/>
        <color theme="1"/>
        <rFont val="Arial"/>
        <family val="2"/>
      </rPr>
      <t>Centro Azucarero Argentino</t>
    </r>
  </si>
  <si>
    <t>Producción Anual de Azúcar por Ingenio Azucarero. Provincia de Salta. Año 1990 - 2023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</si>
</sst>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_ ;_ * \-#,##0_ ;_ * &quot;-&quot;??_ ;_ @_ "/>
    <numFmt numFmtId="165" formatCode="0.000%"/>
  </numFmts>
  <fonts count="9" x14ac:knownFonts="1">
    <font>
      <sz val="11"/>
      <color theme="1"/>
      <name val="Calibri"/>
      <scheme val="minor"/>
    </font>
    <font>
      <sz val="8"/>
      <color theme="1"/>
      <name val="Arial"/>
    </font>
    <font>
      <sz val="11"/>
      <color theme="1"/>
      <name val="Arial"/>
    </font>
    <font>
      <b/>
      <sz val="8"/>
      <color theme="1"/>
      <name val="Arial"/>
    </font>
    <font>
      <sz val="11"/>
      <color theme="1"/>
      <name val="Arial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/>
    </xf>
    <xf numFmtId="10" fontId="1" fillId="0" borderId="0" xfId="0" applyNumberFormat="1" applyFont="1" applyAlignment="1">
      <alignment horizontal="right"/>
    </xf>
    <xf numFmtId="0" fontId="1" fillId="0" borderId="0" xfId="0" applyFont="1" applyAlignment="1"/>
    <xf numFmtId="164" fontId="1" fillId="0" borderId="0" xfId="0" applyNumberFormat="1" applyFont="1"/>
    <xf numFmtId="3" fontId="1" fillId="0" borderId="0" xfId="0" applyNumberFormat="1" applyFont="1"/>
    <xf numFmtId="0" fontId="1" fillId="0" borderId="0" xfId="0" applyFont="1" applyFill="1" applyAlignment="1"/>
    <xf numFmtId="3" fontId="1" fillId="0" borderId="0" xfId="0" applyNumberFormat="1" applyFont="1" applyBorder="1" applyAlignment="1">
      <alignment horizontal="right"/>
    </xf>
    <xf numFmtId="10" fontId="1" fillId="0" borderId="0" xfId="0" applyNumberFormat="1" applyFont="1" applyBorder="1" applyAlignment="1">
      <alignment horizontal="right"/>
    </xf>
    <xf numFmtId="10" fontId="6" fillId="0" borderId="0" xfId="0" applyNumberFormat="1" applyFont="1" applyAlignment="1">
      <alignment horizontal="right"/>
    </xf>
    <xf numFmtId="0" fontId="7" fillId="0" borderId="0" xfId="0" applyFont="1" applyFill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left" vertical="center" wrapText="1"/>
    </xf>
    <xf numFmtId="165" fontId="6" fillId="0" borderId="0" xfId="0" applyNumberFormat="1" applyFont="1"/>
    <xf numFmtId="3" fontId="5" fillId="0" borderId="0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 applyAlignment="1">
      <alignment horizontal="right"/>
    </xf>
    <xf numFmtId="10" fontId="5" fillId="0" borderId="2" xfId="0" applyNumberFormat="1" applyFont="1" applyBorder="1" applyAlignment="1">
      <alignment horizontal="right"/>
    </xf>
    <xf numFmtId="10" fontId="6" fillId="0" borderId="2" xfId="0" applyNumberFormat="1" applyFont="1" applyBorder="1" applyAlignment="1">
      <alignment horizontal="right"/>
    </xf>
    <xf numFmtId="0" fontId="5" fillId="0" borderId="0" xfId="0" applyFont="1" applyAlignment="1"/>
    <xf numFmtId="3" fontId="5" fillId="0" borderId="0" xfId="0" applyNumberFormat="1" applyFont="1" applyAlignment="1"/>
    <xf numFmtId="3" fontId="5" fillId="0" borderId="2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1"/>
  <sheetViews>
    <sheetView showGridLines="0" tabSelected="1" zoomScaleNormal="100" workbookViewId="0">
      <selection activeCell="K12" sqref="K12"/>
    </sheetView>
  </sheetViews>
  <sheetFormatPr baseColWidth="10" defaultColWidth="14.42578125" defaultRowHeight="15" customHeight="1" x14ac:dyDescent="0.25"/>
  <cols>
    <col min="1" max="1" width="2.42578125" customWidth="1"/>
    <col min="2" max="2" width="6" style="29" customWidth="1"/>
    <col min="3" max="4" width="9.5703125" style="29" customWidth="1"/>
    <col min="5" max="11" width="12.7109375" style="29" customWidth="1"/>
    <col min="12" max="27" width="11.5703125" customWidth="1"/>
  </cols>
  <sheetData>
    <row r="1" spans="1:27" ht="3.95" customHeight="1" x14ac:dyDescent="0.25"/>
    <row r="2" spans="1:27" x14ac:dyDescent="0.25">
      <c r="A2" s="10"/>
      <c r="B2" s="14" t="s">
        <v>17</v>
      </c>
      <c r="C2" s="17"/>
      <c r="D2" s="17"/>
      <c r="E2" s="17"/>
      <c r="F2" s="17"/>
      <c r="G2" s="17"/>
      <c r="H2" s="17"/>
      <c r="I2" s="17"/>
      <c r="J2" s="17"/>
      <c r="K2" s="17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3.95" customHeight="1" x14ac:dyDescent="0.25">
      <c r="A3" s="1"/>
      <c r="B3" s="17"/>
      <c r="C3" s="17"/>
      <c r="D3" s="17"/>
      <c r="E3" s="17"/>
      <c r="F3" s="17"/>
      <c r="G3" s="17"/>
      <c r="H3" s="17"/>
      <c r="I3" s="17"/>
      <c r="J3" s="17"/>
      <c r="K3" s="17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33" customHeight="1" x14ac:dyDescent="0.25">
      <c r="A4" s="3"/>
      <c r="B4" s="15" t="s">
        <v>0</v>
      </c>
      <c r="C4" s="15" t="s">
        <v>1</v>
      </c>
      <c r="D4" s="16" t="s">
        <v>2</v>
      </c>
      <c r="E4" s="16" t="s">
        <v>3</v>
      </c>
      <c r="F4" s="16" t="s">
        <v>4</v>
      </c>
      <c r="G4" s="16" t="s">
        <v>5</v>
      </c>
      <c r="H4" s="16" t="s">
        <v>6</v>
      </c>
      <c r="I4" s="16" t="s">
        <v>7</v>
      </c>
      <c r="J4" s="16" t="s">
        <v>8</v>
      </c>
      <c r="K4" s="15" t="s">
        <v>7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2" customHeight="1" x14ac:dyDescent="0.25">
      <c r="A5" s="7"/>
      <c r="B5" s="18" t="s">
        <v>15</v>
      </c>
      <c r="C5" s="17" t="s">
        <v>9</v>
      </c>
      <c r="D5" s="17" t="s">
        <v>10</v>
      </c>
      <c r="E5" s="19">
        <v>41670</v>
      </c>
      <c r="F5" s="19">
        <v>0</v>
      </c>
      <c r="G5" s="19">
        <f t="shared" ref="G5:G10" si="0">SUM(E5:F5)</f>
        <v>41670</v>
      </c>
      <c r="H5" s="19">
        <v>521692</v>
      </c>
      <c r="I5" s="20">
        <f>+G5/H5</f>
        <v>7.9874715349286557E-2</v>
      </c>
      <c r="J5" s="19">
        <f t="shared" ref="J5:J10" si="1">(E5*1.08695)+F5</f>
        <v>45293.2065</v>
      </c>
      <c r="K5" s="20">
        <f t="shared" ref="K5:K10" si="2">+J5/H5</f>
        <v>8.6819821848907019E-2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2" customHeight="1" x14ac:dyDescent="0.25">
      <c r="A6" s="7"/>
      <c r="B6" s="18" t="s">
        <v>15</v>
      </c>
      <c r="C6" s="17" t="s">
        <v>9</v>
      </c>
      <c r="D6" s="17" t="s">
        <v>11</v>
      </c>
      <c r="E6" s="19">
        <f>26537+28654+5170</f>
        <v>60361</v>
      </c>
      <c r="F6" s="19">
        <v>379</v>
      </c>
      <c r="G6" s="19">
        <f t="shared" si="0"/>
        <v>60740</v>
      </c>
      <c r="H6" s="19">
        <v>2004277</v>
      </c>
      <c r="I6" s="20">
        <f t="shared" ref="I6:I10" si="3">+G6/H6</f>
        <v>3.0305192346167721E-2</v>
      </c>
      <c r="J6" s="19">
        <f t="shared" si="1"/>
        <v>65988.388950000008</v>
      </c>
      <c r="K6" s="20">
        <f t="shared" si="2"/>
        <v>3.2923786956593329E-2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2" customHeight="1" x14ac:dyDescent="0.25">
      <c r="A7" s="7"/>
      <c r="B7" s="17">
        <v>2022</v>
      </c>
      <c r="C7" s="17" t="s">
        <v>9</v>
      </c>
      <c r="D7" s="17" t="s">
        <v>10</v>
      </c>
      <c r="E7" s="19">
        <v>71508</v>
      </c>
      <c r="F7" s="19">
        <v>0</v>
      </c>
      <c r="G7" s="19">
        <f t="shared" si="0"/>
        <v>71508</v>
      </c>
      <c r="H7" s="19">
        <v>2054363</v>
      </c>
      <c r="I7" s="20">
        <f t="shared" si="3"/>
        <v>3.4807869884728261E-2</v>
      </c>
      <c r="J7" s="19">
        <f t="shared" si="1"/>
        <v>77725.620600000009</v>
      </c>
      <c r="K7" s="20">
        <f t="shared" si="2"/>
        <v>3.7834414171205387E-2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2" customHeight="1" x14ac:dyDescent="0.25">
      <c r="A8" s="7"/>
      <c r="B8" s="17">
        <v>2022</v>
      </c>
      <c r="C8" s="17" t="s">
        <v>9</v>
      </c>
      <c r="D8" s="17" t="s">
        <v>11</v>
      </c>
      <c r="E8" s="19">
        <v>46913</v>
      </c>
      <c r="F8" s="19">
        <v>1090</v>
      </c>
      <c r="G8" s="19">
        <f t="shared" si="0"/>
        <v>48003</v>
      </c>
      <c r="H8" s="19">
        <v>517439</v>
      </c>
      <c r="I8" s="20">
        <f t="shared" si="3"/>
        <v>9.2770355539493546E-2</v>
      </c>
      <c r="J8" s="19">
        <f t="shared" si="1"/>
        <v>52082.085350000001</v>
      </c>
      <c r="K8" s="20">
        <f t="shared" si="2"/>
        <v>0.10065357530066346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" customHeight="1" x14ac:dyDescent="0.25">
      <c r="A9" s="7"/>
      <c r="B9" s="17">
        <v>2021</v>
      </c>
      <c r="C9" s="17" t="s">
        <v>9</v>
      </c>
      <c r="D9" s="17" t="s">
        <v>10</v>
      </c>
      <c r="E9" s="19">
        <v>66706</v>
      </c>
      <c r="F9" s="19">
        <v>0</v>
      </c>
      <c r="G9" s="19">
        <f t="shared" si="0"/>
        <v>66706</v>
      </c>
      <c r="H9" s="19">
        <v>2233628</v>
      </c>
      <c r="I9" s="20">
        <f t="shared" si="3"/>
        <v>2.9864417888744232E-2</v>
      </c>
      <c r="J9" s="19">
        <f t="shared" si="1"/>
        <v>72506.0867</v>
      </c>
      <c r="K9" s="20">
        <f t="shared" si="2"/>
        <v>3.2461129024170539E-2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2" customHeight="1" x14ac:dyDescent="0.25">
      <c r="A10" s="7"/>
      <c r="B10" s="17">
        <v>2021</v>
      </c>
      <c r="C10" s="17" t="s">
        <v>9</v>
      </c>
      <c r="D10" s="17" t="s">
        <v>11</v>
      </c>
      <c r="E10" s="19">
        <v>28098</v>
      </c>
      <c r="F10" s="19">
        <v>13051</v>
      </c>
      <c r="G10" s="19">
        <f t="shared" si="0"/>
        <v>41149</v>
      </c>
      <c r="H10" s="19">
        <v>529305</v>
      </c>
      <c r="I10" s="20">
        <f t="shared" si="3"/>
        <v>7.7741566771521151E-2</v>
      </c>
      <c r="J10" s="19">
        <f t="shared" si="1"/>
        <v>43592.121100000004</v>
      </c>
      <c r="K10" s="20">
        <f t="shared" si="2"/>
        <v>8.235728190740689E-2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2" customHeight="1" x14ac:dyDescent="0.25">
      <c r="A11" s="7"/>
      <c r="B11" s="17">
        <v>2020</v>
      </c>
      <c r="C11" s="17" t="s">
        <v>9</v>
      </c>
      <c r="D11" s="21" t="s">
        <v>12</v>
      </c>
      <c r="E11" s="18" t="s">
        <v>13</v>
      </c>
      <c r="F11" s="18" t="s">
        <v>13</v>
      </c>
      <c r="G11" s="19">
        <v>91507</v>
      </c>
      <c r="H11" s="22">
        <v>2495439</v>
      </c>
      <c r="I11" s="13">
        <f t="shared" ref="I11:I19" si="4">+G11/H11</f>
        <v>3.666970020104679E-2</v>
      </c>
      <c r="J11" s="19">
        <v>241273</v>
      </c>
      <c r="K11" s="13">
        <f t="shared" ref="K11:K19" si="5">+J11/H11</f>
        <v>9.6685593196227201E-2</v>
      </c>
      <c r="L11" s="8"/>
      <c r="M11" s="6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2" customHeight="1" x14ac:dyDescent="0.25">
      <c r="A12" s="7"/>
      <c r="B12" s="17">
        <v>2020</v>
      </c>
      <c r="C12" s="17" t="s">
        <v>9</v>
      </c>
      <c r="D12" s="21" t="s">
        <v>11</v>
      </c>
      <c r="E12" s="18" t="s">
        <v>13</v>
      </c>
      <c r="F12" s="18" t="s">
        <v>13</v>
      </c>
      <c r="G12" s="19">
        <v>59903</v>
      </c>
      <c r="H12" s="22">
        <v>682688</v>
      </c>
      <c r="I12" s="23">
        <f t="shared" si="4"/>
        <v>8.7745793100215616E-2</v>
      </c>
      <c r="J12" s="19">
        <v>61570</v>
      </c>
      <c r="K12" s="13">
        <f t="shared" si="5"/>
        <v>9.0187611324646103E-2</v>
      </c>
      <c r="L12" s="9"/>
      <c r="M12" s="6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2" customHeight="1" x14ac:dyDescent="0.25">
      <c r="A13" s="7"/>
      <c r="B13" s="17">
        <v>2019</v>
      </c>
      <c r="C13" s="17" t="s">
        <v>9</v>
      </c>
      <c r="D13" s="21" t="s">
        <v>12</v>
      </c>
      <c r="E13" s="18" t="s">
        <v>13</v>
      </c>
      <c r="F13" s="18" t="s">
        <v>13</v>
      </c>
      <c r="G13" s="19">
        <v>63355</v>
      </c>
      <c r="H13" s="22">
        <v>2392970</v>
      </c>
      <c r="I13" s="23">
        <f t="shared" si="4"/>
        <v>2.6475467724208827E-2</v>
      </c>
      <c r="J13" s="19">
        <v>210826</v>
      </c>
      <c r="K13" s="13">
        <f t="shared" si="5"/>
        <v>8.8102232790214674E-2</v>
      </c>
      <c r="L13" s="8"/>
      <c r="M13" s="6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2" customHeight="1" x14ac:dyDescent="0.25">
      <c r="A14" s="7"/>
      <c r="B14" s="17">
        <v>2019</v>
      </c>
      <c r="C14" s="17" t="s">
        <v>9</v>
      </c>
      <c r="D14" s="21" t="s">
        <v>11</v>
      </c>
      <c r="E14" s="18" t="s">
        <v>13</v>
      </c>
      <c r="F14" s="18" t="s">
        <v>13</v>
      </c>
      <c r="G14" s="19">
        <v>50455</v>
      </c>
      <c r="H14" s="22">
        <v>545838</v>
      </c>
      <c r="I14" s="23">
        <f t="shared" si="4"/>
        <v>9.2435850930129446E-2</v>
      </c>
      <c r="J14" s="19">
        <v>49343</v>
      </c>
      <c r="K14" s="13">
        <f t="shared" si="5"/>
        <v>9.0398616439309826E-2</v>
      </c>
      <c r="L14" s="9"/>
      <c r="M14" s="6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2" customHeight="1" x14ac:dyDescent="0.25">
      <c r="A15" s="7"/>
      <c r="B15" s="17">
        <v>2018</v>
      </c>
      <c r="C15" s="17" t="s">
        <v>9</v>
      </c>
      <c r="D15" s="21" t="s">
        <v>12</v>
      </c>
      <c r="E15" s="18" t="s">
        <v>13</v>
      </c>
      <c r="F15" s="18" t="s">
        <v>13</v>
      </c>
      <c r="G15" s="19">
        <v>91156</v>
      </c>
      <c r="H15" s="22">
        <v>2182911</v>
      </c>
      <c r="I15" s="23">
        <f t="shared" si="4"/>
        <v>4.1758917335612857E-2</v>
      </c>
      <c r="J15" s="19">
        <v>225772</v>
      </c>
      <c r="K15" s="13">
        <f t="shared" si="5"/>
        <v>0.10342702932002266</v>
      </c>
      <c r="L15" s="8"/>
      <c r="M15" s="6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2" customHeight="1" x14ac:dyDescent="0.25">
      <c r="A16" s="7"/>
      <c r="B16" s="17">
        <v>2018</v>
      </c>
      <c r="C16" s="17" t="s">
        <v>9</v>
      </c>
      <c r="D16" s="21" t="s">
        <v>11</v>
      </c>
      <c r="E16" s="18" t="s">
        <v>13</v>
      </c>
      <c r="F16" s="18" t="s">
        <v>13</v>
      </c>
      <c r="G16" s="19">
        <v>22443</v>
      </c>
      <c r="H16" s="22">
        <v>249367</v>
      </c>
      <c r="I16" s="23">
        <f t="shared" si="4"/>
        <v>8.9999879695388724E-2</v>
      </c>
      <c r="J16" s="19">
        <v>25248</v>
      </c>
      <c r="K16" s="13">
        <f t="shared" si="5"/>
        <v>0.10124836084967137</v>
      </c>
      <c r="L16" s="9"/>
      <c r="M16" s="6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2" customHeight="1" x14ac:dyDescent="0.25">
      <c r="A17" s="7"/>
      <c r="B17" s="17">
        <v>2017</v>
      </c>
      <c r="C17" s="17" t="s">
        <v>9</v>
      </c>
      <c r="D17" s="21" t="s">
        <v>12</v>
      </c>
      <c r="E17" s="18" t="s">
        <v>13</v>
      </c>
      <c r="F17" s="18" t="s">
        <v>13</v>
      </c>
      <c r="G17" s="19">
        <v>147807</v>
      </c>
      <c r="H17" s="22">
        <v>2892732</v>
      </c>
      <c r="I17" s="23">
        <f t="shared" si="4"/>
        <v>5.109598815237637E-2</v>
      </c>
      <c r="J17" s="19">
        <v>262570</v>
      </c>
      <c r="K17" s="13">
        <f t="shared" si="5"/>
        <v>9.0768864865462817E-2</v>
      </c>
      <c r="L17" s="8"/>
      <c r="M17" s="6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2" customHeight="1" x14ac:dyDescent="0.25">
      <c r="A18" s="7"/>
      <c r="B18" s="17">
        <v>2017</v>
      </c>
      <c r="C18" s="17" t="s">
        <v>9</v>
      </c>
      <c r="D18" s="21" t="s">
        <v>11</v>
      </c>
      <c r="E18" s="18" t="s">
        <v>13</v>
      </c>
      <c r="F18" s="18" t="s">
        <v>13</v>
      </c>
      <c r="G18" s="19">
        <v>55723</v>
      </c>
      <c r="H18" s="22">
        <v>628921</v>
      </c>
      <c r="I18" s="23">
        <f t="shared" si="4"/>
        <v>8.8600953060877286E-2</v>
      </c>
      <c r="J18" s="19">
        <v>62055</v>
      </c>
      <c r="K18" s="13">
        <f t="shared" si="5"/>
        <v>9.8668990222937375E-2</v>
      </c>
      <c r="L18" s="9"/>
      <c r="M18" s="6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2" customHeight="1" x14ac:dyDescent="0.25">
      <c r="A19" s="7"/>
      <c r="B19" s="17">
        <v>2016</v>
      </c>
      <c r="C19" s="17" t="s">
        <v>9</v>
      </c>
      <c r="D19" s="17" t="s">
        <v>10</v>
      </c>
      <c r="E19" s="19">
        <v>98527</v>
      </c>
      <c r="F19" s="19">
        <v>10250</v>
      </c>
      <c r="G19" s="19">
        <f t="shared" ref="G19:G20" si="6">SUM(E19:F19)</f>
        <v>108777</v>
      </c>
      <c r="H19" s="19">
        <v>1012314</v>
      </c>
      <c r="I19" s="20">
        <f t="shared" si="4"/>
        <v>0.10745381373763477</v>
      </c>
      <c r="J19" s="30">
        <v>117344</v>
      </c>
      <c r="K19" s="13">
        <f t="shared" si="5"/>
        <v>0.1159166029512582</v>
      </c>
      <c r="L19" s="5"/>
      <c r="M19" s="6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2" customHeight="1" x14ac:dyDescent="0.25">
      <c r="A20" s="7"/>
      <c r="B20" s="17">
        <v>2016</v>
      </c>
      <c r="C20" s="17" t="s">
        <v>9</v>
      </c>
      <c r="D20" s="17" t="s">
        <v>11</v>
      </c>
      <c r="E20" s="19">
        <v>51315</v>
      </c>
      <c r="F20" s="19">
        <v>6742</v>
      </c>
      <c r="G20" s="19">
        <f t="shared" si="6"/>
        <v>58057</v>
      </c>
      <c r="H20" s="19">
        <v>547885.90899999999</v>
      </c>
      <c r="I20" s="20">
        <f t="shared" ref="I20:I72" si="7">+G20/H20</f>
        <v>0.10596549216964804</v>
      </c>
      <c r="J20" s="30">
        <v>62519</v>
      </c>
      <c r="K20" s="13">
        <f t="shared" ref="K20:K72" si="8">+J20/H20</f>
        <v>0.11410952348475165</v>
      </c>
      <c r="L20" s="5"/>
      <c r="M20" s="6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2" customHeight="1" x14ac:dyDescent="0.25">
      <c r="A21" s="7"/>
      <c r="B21" s="17">
        <v>2015</v>
      </c>
      <c r="C21" s="17" t="s">
        <v>9</v>
      </c>
      <c r="D21" s="17" t="s">
        <v>10</v>
      </c>
      <c r="E21" s="19">
        <v>170494.76</v>
      </c>
      <c r="F21" s="19">
        <v>0</v>
      </c>
      <c r="G21" s="19">
        <f t="shared" ref="G21:G36" si="9">+F21+E21</f>
        <v>170494.76</v>
      </c>
      <c r="H21" s="19">
        <v>1547420</v>
      </c>
      <c r="I21" s="20">
        <f t="shared" si="7"/>
        <v>0.11018001576818189</v>
      </c>
      <c r="J21" s="30">
        <v>185319</v>
      </c>
      <c r="K21" s="13">
        <f t="shared" si="8"/>
        <v>0.11975998759225033</v>
      </c>
      <c r="L21" s="5"/>
      <c r="M21" s="6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2" customHeight="1" x14ac:dyDescent="0.25">
      <c r="A22" s="7"/>
      <c r="B22" s="17">
        <v>2015</v>
      </c>
      <c r="C22" s="17" t="s">
        <v>9</v>
      </c>
      <c r="D22" s="17" t="s">
        <v>11</v>
      </c>
      <c r="E22" s="19">
        <v>53593</v>
      </c>
      <c r="F22" s="19">
        <v>2511</v>
      </c>
      <c r="G22" s="19">
        <f t="shared" si="9"/>
        <v>56104</v>
      </c>
      <c r="H22" s="19">
        <v>524827</v>
      </c>
      <c r="I22" s="20">
        <f t="shared" si="7"/>
        <v>0.10689998799604442</v>
      </c>
      <c r="J22" s="30">
        <v>60764</v>
      </c>
      <c r="K22" s="13">
        <f t="shared" si="8"/>
        <v>0.11577910435248187</v>
      </c>
      <c r="L22" s="5"/>
      <c r="M22" s="6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2" customHeight="1" x14ac:dyDescent="0.25">
      <c r="A23" s="7"/>
      <c r="B23" s="17">
        <v>2014</v>
      </c>
      <c r="C23" s="17" t="s">
        <v>9</v>
      </c>
      <c r="D23" s="17" t="s">
        <v>10</v>
      </c>
      <c r="E23" s="19">
        <v>173687</v>
      </c>
      <c r="F23" s="19">
        <v>3753</v>
      </c>
      <c r="G23" s="19">
        <f t="shared" si="9"/>
        <v>177440</v>
      </c>
      <c r="H23" s="19">
        <v>1594393</v>
      </c>
      <c r="I23" s="20">
        <f t="shared" si="7"/>
        <v>0.11129000190040975</v>
      </c>
      <c r="J23" s="30">
        <v>192542</v>
      </c>
      <c r="K23" s="13">
        <f t="shared" si="8"/>
        <v>0.12076194514150526</v>
      </c>
      <c r="L23" s="5"/>
      <c r="M23" s="6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2" customHeight="1" x14ac:dyDescent="0.25">
      <c r="A24" s="7"/>
      <c r="B24" s="17">
        <v>2014</v>
      </c>
      <c r="C24" s="17" t="s">
        <v>9</v>
      </c>
      <c r="D24" s="17" t="s">
        <v>11</v>
      </c>
      <c r="E24" s="19">
        <v>55959</v>
      </c>
      <c r="F24" s="19">
        <v>0</v>
      </c>
      <c r="G24" s="19">
        <f t="shared" si="9"/>
        <v>55959</v>
      </c>
      <c r="H24" s="19">
        <v>594056</v>
      </c>
      <c r="I24" s="20">
        <f t="shared" si="7"/>
        <v>9.4198190069623072E-2</v>
      </c>
      <c r="J24" s="30">
        <v>60825</v>
      </c>
      <c r="K24" s="13">
        <f t="shared" si="8"/>
        <v>0.10238933703219899</v>
      </c>
      <c r="L24" s="5"/>
      <c r="M24" s="6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2" customHeight="1" x14ac:dyDescent="0.25">
      <c r="A25" s="7"/>
      <c r="B25" s="17">
        <v>2013</v>
      </c>
      <c r="C25" s="17" t="s">
        <v>9</v>
      </c>
      <c r="D25" s="17" t="s">
        <v>10</v>
      </c>
      <c r="E25" s="19">
        <v>152684</v>
      </c>
      <c r="F25" s="19">
        <v>0</v>
      </c>
      <c r="G25" s="19">
        <f t="shared" si="9"/>
        <v>152684</v>
      </c>
      <c r="H25" s="19">
        <v>1534179</v>
      </c>
      <c r="I25" s="20">
        <f t="shared" si="7"/>
        <v>9.9521633394799427E-2</v>
      </c>
      <c r="J25" s="30">
        <v>165960</v>
      </c>
      <c r="K25" s="13">
        <f t="shared" si="8"/>
        <v>0.10817512167745745</v>
      </c>
      <c r="L25" s="5"/>
      <c r="M25" s="6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2" customHeight="1" x14ac:dyDescent="0.25">
      <c r="A26" s="7"/>
      <c r="B26" s="17">
        <v>2013</v>
      </c>
      <c r="C26" s="17" t="s">
        <v>9</v>
      </c>
      <c r="D26" s="17" t="s">
        <v>11</v>
      </c>
      <c r="E26" s="19">
        <v>38824</v>
      </c>
      <c r="F26" s="19">
        <v>0</v>
      </c>
      <c r="G26" s="19">
        <f t="shared" si="9"/>
        <v>38824</v>
      </c>
      <c r="H26" s="19">
        <v>479062</v>
      </c>
      <c r="I26" s="20">
        <f t="shared" si="7"/>
        <v>8.1041702326629952E-2</v>
      </c>
      <c r="J26" s="30">
        <v>42200</v>
      </c>
      <c r="K26" s="13">
        <f t="shared" si="8"/>
        <v>8.8088806876771689E-2</v>
      </c>
      <c r="L26" s="5"/>
      <c r="M26" s="6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2" customHeight="1" x14ac:dyDescent="0.25">
      <c r="A27" s="7"/>
      <c r="B27" s="17">
        <v>2012</v>
      </c>
      <c r="C27" s="17" t="s">
        <v>9</v>
      </c>
      <c r="D27" s="17" t="s">
        <v>10</v>
      </c>
      <c r="E27" s="19">
        <v>202116</v>
      </c>
      <c r="F27" s="19">
        <v>0</v>
      </c>
      <c r="G27" s="19">
        <f t="shared" si="9"/>
        <v>202116</v>
      </c>
      <c r="H27" s="19">
        <v>1848618</v>
      </c>
      <c r="I27" s="20">
        <f t="shared" si="7"/>
        <v>0.10933356702141817</v>
      </c>
      <c r="J27" s="30">
        <v>219690</v>
      </c>
      <c r="K27" s="13">
        <f t="shared" si="8"/>
        <v>0.11884012813896651</v>
      </c>
      <c r="L27" s="5"/>
      <c r="M27" s="6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2" customHeight="1" x14ac:dyDescent="0.25">
      <c r="A28" s="7"/>
      <c r="B28" s="17">
        <v>2012</v>
      </c>
      <c r="C28" s="17" t="s">
        <v>9</v>
      </c>
      <c r="D28" s="17" t="s">
        <v>11</v>
      </c>
      <c r="E28" s="19">
        <v>62396</v>
      </c>
      <c r="F28" s="19">
        <v>0</v>
      </c>
      <c r="G28" s="19">
        <f t="shared" si="9"/>
        <v>62396</v>
      </c>
      <c r="H28" s="19">
        <v>577590</v>
      </c>
      <c r="I28" s="20">
        <f t="shared" si="7"/>
        <v>0.10802818608355408</v>
      </c>
      <c r="J28" s="30">
        <v>67821</v>
      </c>
      <c r="K28" s="13">
        <f t="shared" si="8"/>
        <v>0.1174206617150574</v>
      </c>
      <c r="L28" s="5"/>
      <c r="M28" s="6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2" customHeight="1" x14ac:dyDescent="0.25">
      <c r="A29" s="7"/>
      <c r="B29" s="17">
        <v>2011</v>
      </c>
      <c r="C29" s="17" t="s">
        <v>9</v>
      </c>
      <c r="D29" s="17" t="s">
        <v>10</v>
      </c>
      <c r="E29" s="19">
        <v>200468</v>
      </c>
      <c r="F29" s="19">
        <v>0</v>
      </c>
      <c r="G29" s="19">
        <f t="shared" si="9"/>
        <v>200468</v>
      </c>
      <c r="H29" s="19">
        <v>1968428</v>
      </c>
      <c r="I29" s="20">
        <f t="shared" si="7"/>
        <v>0.10184167264436393</v>
      </c>
      <c r="J29" s="30">
        <v>217899</v>
      </c>
      <c r="K29" s="13">
        <f t="shared" si="8"/>
        <v>0.11069696224601561</v>
      </c>
      <c r="L29" s="5"/>
      <c r="M29" s="6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2" customHeight="1" x14ac:dyDescent="0.25">
      <c r="A30" s="7"/>
      <c r="B30" s="17">
        <v>2011</v>
      </c>
      <c r="C30" s="17" t="s">
        <v>9</v>
      </c>
      <c r="D30" s="17" t="s">
        <v>11</v>
      </c>
      <c r="E30" s="19">
        <v>45780.3</v>
      </c>
      <c r="F30" s="19">
        <v>500</v>
      </c>
      <c r="G30" s="19">
        <f t="shared" si="9"/>
        <v>46280.3</v>
      </c>
      <c r="H30" s="19">
        <v>441614</v>
      </c>
      <c r="I30" s="20">
        <f t="shared" si="7"/>
        <v>0.10479808158255853</v>
      </c>
      <c r="J30" s="30">
        <v>50261</v>
      </c>
      <c r="K30" s="13">
        <f t="shared" si="8"/>
        <v>0.11381206211759591</v>
      </c>
      <c r="L30" s="5"/>
      <c r="M30" s="6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2" customHeight="1" x14ac:dyDescent="0.25">
      <c r="A31" s="7"/>
      <c r="B31" s="17">
        <v>2010</v>
      </c>
      <c r="C31" s="17" t="s">
        <v>9</v>
      </c>
      <c r="D31" s="17" t="s">
        <v>10</v>
      </c>
      <c r="E31" s="19">
        <v>187003</v>
      </c>
      <c r="F31" s="19">
        <v>0</v>
      </c>
      <c r="G31" s="19">
        <f t="shared" si="9"/>
        <v>187003</v>
      </c>
      <c r="H31" s="19">
        <v>1947919</v>
      </c>
      <c r="I31" s="20">
        <f t="shared" si="7"/>
        <v>9.6001425110592384E-2</v>
      </c>
      <c r="J31" s="30">
        <v>203263</v>
      </c>
      <c r="K31" s="13">
        <f t="shared" si="8"/>
        <v>0.10434879479074849</v>
      </c>
      <c r="L31" s="5"/>
      <c r="M31" s="6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2" customHeight="1" x14ac:dyDescent="0.25">
      <c r="A32" s="7"/>
      <c r="B32" s="17">
        <v>2010</v>
      </c>
      <c r="C32" s="17" t="s">
        <v>9</v>
      </c>
      <c r="D32" s="17" t="s">
        <v>11</v>
      </c>
      <c r="E32" s="19">
        <v>48614.77</v>
      </c>
      <c r="F32" s="19">
        <v>0</v>
      </c>
      <c r="G32" s="19">
        <f t="shared" si="9"/>
        <v>48614.77</v>
      </c>
      <c r="H32" s="19">
        <v>505243</v>
      </c>
      <c r="I32" s="20">
        <f t="shared" si="7"/>
        <v>9.622057109153416E-2</v>
      </c>
      <c r="J32" s="30">
        <v>52842</v>
      </c>
      <c r="K32" s="13">
        <f t="shared" si="8"/>
        <v>0.10458729759739373</v>
      </c>
      <c r="L32" s="5"/>
      <c r="M32" s="6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2" customHeight="1" x14ac:dyDescent="0.25">
      <c r="A33" s="7"/>
      <c r="B33" s="17">
        <v>2009</v>
      </c>
      <c r="C33" s="17" t="s">
        <v>9</v>
      </c>
      <c r="D33" s="17" t="s">
        <v>10</v>
      </c>
      <c r="E33" s="19">
        <v>197014</v>
      </c>
      <c r="F33" s="19">
        <v>0</v>
      </c>
      <c r="G33" s="19">
        <f t="shared" si="9"/>
        <v>197014</v>
      </c>
      <c r="H33" s="19">
        <v>1940030</v>
      </c>
      <c r="I33" s="20">
        <f t="shared" si="7"/>
        <v>0.10155203785508471</v>
      </c>
      <c r="J33" s="30">
        <v>214144</v>
      </c>
      <c r="K33" s="13">
        <f t="shared" si="8"/>
        <v>0.11038179821961516</v>
      </c>
      <c r="L33" s="5"/>
      <c r="M33" s="6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2" customHeight="1" x14ac:dyDescent="0.25">
      <c r="A34" s="7"/>
      <c r="B34" s="17">
        <v>2009</v>
      </c>
      <c r="C34" s="17" t="s">
        <v>9</v>
      </c>
      <c r="D34" s="17" t="s">
        <v>11</v>
      </c>
      <c r="E34" s="19">
        <v>36221.879999999997</v>
      </c>
      <c r="F34" s="19">
        <v>5264.02</v>
      </c>
      <c r="G34" s="19">
        <f t="shared" si="9"/>
        <v>41485.899999999994</v>
      </c>
      <c r="H34" s="19">
        <v>435484</v>
      </c>
      <c r="I34" s="20">
        <f t="shared" si="7"/>
        <v>9.5263890292180645E-2</v>
      </c>
      <c r="J34" s="30">
        <v>44635</v>
      </c>
      <c r="K34" s="13">
        <f t="shared" si="8"/>
        <v>0.10249515481625042</v>
      </c>
      <c r="L34" s="5"/>
      <c r="M34" s="6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2" customHeight="1" x14ac:dyDescent="0.25">
      <c r="A35" s="7"/>
      <c r="B35" s="17">
        <v>2008</v>
      </c>
      <c r="C35" s="17" t="s">
        <v>9</v>
      </c>
      <c r="D35" s="17" t="s">
        <v>10</v>
      </c>
      <c r="E35" s="19">
        <v>237003</v>
      </c>
      <c r="F35" s="19">
        <v>610</v>
      </c>
      <c r="G35" s="19">
        <f t="shared" si="9"/>
        <v>237613</v>
      </c>
      <c r="H35" s="19">
        <v>2207012</v>
      </c>
      <c r="I35" s="20">
        <f t="shared" si="7"/>
        <v>0.10766275851694508</v>
      </c>
      <c r="J35" s="30">
        <v>258220</v>
      </c>
      <c r="K35" s="13">
        <f t="shared" si="8"/>
        <v>0.11699981694707595</v>
      </c>
      <c r="L35" s="5"/>
      <c r="M35" s="6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2" customHeight="1" x14ac:dyDescent="0.25">
      <c r="A36" s="7"/>
      <c r="B36" s="17">
        <v>2008</v>
      </c>
      <c r="C36" s="17" t="s">
        <v>9</v>
      </c>
      <c r="D36" s="17" t="s">
        <v>11</v>
      </c>
      <c r="E36" s="19">
        <v>54421.205000000002</v>
      </c>
      <c r="F36" s="19">
        <v>0</v>
      </c>
      <c r="G36" s="19">
        <f t="shared" si="9"/>
        <v>54421.205000000002</v>
      </c>
      <c r="H36" s="19">
        <v>475640</v>
      </c>
      <c r="I36" s="20">
        <f t="shared" si="7"/>
        <v>0.11441679631654193</v>
      </c>
      <c r="J36" s="30">
        <v>59153</v>
      </c>
      <c r="K36" s="13">
        <f t="shared" si="8"/>
        <v>0.12436506601631486</v>
      </c>
      <c r="L36" s="5"/>
      <c r="M36" s="6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2" customHeight="1" x14ac:dyDescent="0.25">
      <c r="A37" s="7"/>
      <c r="B37" s="17">
        <v>2007</v>
      </c>
      <c r="C37" s="17" t="s">
        <v>9</v>
      </c>
      <c r="D37" s="17" t="s">
        <v>10</v>
      </c>
      <c r="E37" s="19">
        <v>209067</v>
      </c>
      <c r="F37" s="19">
        <v>0</v>
      </c>
      <c r="G37" s="19">
        <v>209067</v>
      </c>
      <c r="H37" s="19">
        <v>2043141</v>
      </c>
      <c r="I37" s="20">
        <f t="shared" si="7"/>
        <v>0.1023262711677755</v>
      </c>
      <c r="J37" s="30">
        <v>227245</v>
      </c>
      <c r="K37" s="13">
        <f t="shared" si="8"/>
        <v>0.11122335658674561</v>
      </c>
      <c r="L37" s="5"/>
      <c r="M37" s="6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2" customHeight="1" x14ac:dyDescent="0.25">
      <c r="A38" s="7"/>
      <c r="B38" s="17">
        <v>2007</v>
      </c>
      <c r="C38" s="17" t="s">
        <v>9</v>
      </c>
      <c r="D38" s="17" t="s">
        <v>11</v>
      </c>
      <c r="E38" s="19">
        <v>41774.19</v>
      </c>
      <c r="F38" s="19">
        <v>0</v>
      </c>
      <c r="G38" s="19">
        <v>41774.19</v>
      </c>
      <c r="H38" s="19">
        <v>484023.17</v>
      </c>
      <c r="I38" s="20">
        <f t="shared" si="7"/>
        <v>8.6306178276548212E-2</v>
      </c>
      <c r="J38" s="30">
        <v>45406</v>
      </c>
      <c r="K38" s="13">
        <f t="shared" si="8"/>
        <v>9.3809558744884058E-2</v>
      </c>
      <c r="L38" s="5"/>
      <c r="M38" s="6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2" customHeight="1" x14ac:dyDescent="0.25">
      <c r="A39" s="7"/>
      <c r="B39" s="17">
        <v>2006</v>
      </c>
      <c r="C39" s="17" t="s">
        <v>9</v>
      </c>
      <c r="D39" s="17" t="s">
        <v>10</v>
      </c>
      <c r="E39" s="19">
        <v>208254</v>
      </c>
      <c r="F39" s="19">
        <v>122</v>
      </c>
      <c r="G39" s="19">
        <f t="shared" ref="G39:G54" si="10">+F39+E39</f>
        <v>208376</v>
      </c>
      <c r="H39" s="19">
        <v>1816286</v>
      </c>
      <c r="I39" s="20">
        <f t="shared" si="7"/>
        <v>0.11472642524360151</v>
      </c>
      <c r="J39" s="30">
        <v>226484</v>
      </c>
      <c r="K39" s="13">
        <f t="shared" si="8"/>
        <v>0.12469622074937538</v>
      </c>
      <c r="L39" s="5"/>
      <c r="M39" s="6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2" customHeight="1" x14ac:dyDescent="0.25">
      <c r="A40" s="7"/>
      <c r="B40" s="17">
        <v>2006</v>
      </c>
      <c r="C40" s="17" t="s">
        <v>9</v>
      </c>
      <c r="D40" s="17" t="s">
        <v>11</v>
      </c>
      <c r="E40" s="19">
        <v>38843.22</v>
      </c>
      <c r="F40" s="19">
        <v>5543.05</v>
      </c>
      <c r="G40" s="19">
        <f t="shared" si="10"/>
        <v>44386.270000000004</v>
      </c>
      <c r="H40" s="19">
        <v>480227</v>
      </c>
      <c r="I40" s="20">
        <f t="shared" si="7"/>
        <v>9.2427685240521681E-2</v>
      </c>
      <c r="J40" s="30">
        <v>47764</v>
      </c>
      <c r="K40" s="13">
        <f t="shared" si="8"/>
        <v>9.9461296428563994E-2</v>
      </c>
      <c r="L40" s="5"/>
      <c r="M40" s="6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2" customHeight="1" x14ac:dyDescent="0.25">
      <c r="A41" s="7"/>
      <c r="B41" s="17">
        <v>2005</v>
      </c>
      <c r="C41" s="17" t="s">
        <v>9</v>
      </c>
      <c r="D41" s="17" t="s">
        <v>10</v>
      </c>
      <c r="E41" s="19">
        <v>202333.1</v>
      </c>
      <c r="F41" s="19">
        <v>1101</v>
      </c>
      <c r="G41" s="19">
        <f t="shared" si="10"/>
        <v>203434.1</v>
      </c>
      <c r="H41" s="19">
        <v>1819621</v>
      </c>
      <c r="I41" s="20">
        <f t="shared" si="7"/>
        <v>0.11180025950458915</v>
      </c>
      <c r="J41" s="30">
        <v>221027</v>
      </c>
      <c r="K41" s="13">
        <f t="shared" si="8"/>
        <v>0.12146870144936775</v>
      </c>
      <c r="L41" s="5"/>
      <c r="M41" s="6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2" customHeight="1" x14ac:dyDescent="0.25">
      <c r="A42" s="7"/>
      <c r="B42" s="17">
        <v>2005</v>
      </c>
      <c r="C42" s="17" t="s">
        <v>9</v>
      </c>
      <c r="D42" s="17" t="s">
        <v>11</v>
      </c>
      <c r="E42" s="19">
        <v>41370.97</v>
      </c>
      <c r="F42" s="19">
        <v>1229.76</v>
      </c>
      <c r="G42" s="19">
        <f t="shared" si="10"/>
        <v>42600.73</v>
      </c>
      <c r="H42" s="19">
        <v>405152.28</v>
      </c>
      <c r="I42" s="20">
        <f t="shared" si="7"/>
        <v>0.10514745221228916</v>
      </c>
      <c r="J42" s="30">
        <v>46198</v>
      </c>
      <c r="K42" s="13">
        <f t="shared" si="8"/>
        <v>0.11402626192798421</v>
      </c>
      <c r="L42" s="5"/>
      <c r="M42" s="6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2" customHeight="1" x14ac:dyDescent="0.25">
      <c r="A43" s="7"/>
      <c r="B43" s="17">
        <v>2004</v>
      </c>
      <c r="C43" s="17" t="s">
        <v>9</v>
      </c>
      <c r="D43" s="17" t="s">
        <v>10</v>
      </c>
      <c r="E43" s="19">
        <v>180744</v>
      </c>
      <c r="F43" s="19">
        <v>337</v>
      </c>
      <c r="G43" s="19">
        <f t="shared" si="10"/>
        <v>181081</v>
      </c>
      <c r="H43" s="19">
        <v>1699605</v>
      </c>
      <c r="I43" s="20">
        <f t="shared" si="7"/>
        <v>0.10654299087140835</v>
      </c>
      <c r="J43" s="30">
        <v>196797</v>
      </c>
      <c r="K43" s="13">
        <f t="shared" si="8"/>
        <v>0.11578984528758153</v>
      </c>
      <c r="L43" s="5"/>
      <c r="M43" s="6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2" customHeight="1" x14ac:dyDescent="0.25">
      <c r="A44" s="7"/>
      <c r="B44" s="17">
        <v>2004</v>
      </c>
      <c r="C44" s="17" t="s">
        <v>9</v>
      </c>
      <c r="D44" s="17" t="s">
        <v>11</v>
      </c>
      <c r="E44" s="19">
        <v>21351</v>
      </c>
      <c r="F44" s="19">
        <v>0</v>
      </c>
      <c r="G44" s="19">
        <f t="shared" si="10"/>
        <v>21351</v>
      </c>
      <c r="H44" s="19">
        <v>239418</v>
      </c>
      <c r="I44" s="20">
        <f t="shared" si="7"/>
        <v>8.9178758489336638E-2</v>
      </c>
      <c r="J44" s="30">
        <v>23207</v>
      </c>
      <c r="K44" s="13">
        <f t="shared" si="8"/>
        <v>9.6930890743386039E-2</v>
      </c>
      <c r="L44" s="5"/>
      <c r="M44" s="6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2" customHeight="1" x14ac:dyDescent="0.25">
      <c r="A45" s="7"/>
      <c r="B45" s="17">
        <v>2003</v>
      </c>
      <c r="C45" s="17" t="s">
        <v>9</v>
      </c>
      <c r="D45" s="17" t="s">
        <v>10</v>
      </c>
      <c r="E45" s="19">
        <v>185037</v>
      </c>
      <c r="F45" s="19">
        <v>265</v>
      </c>
      <c r="G45" s="19">
        <f t="shared" si="10"/>
        <v>185302</v>
      </c>
      <c r="H45" s="19">
        <v>1719720</v>
      </c>
      <c r="I45" s="20">
        <f t="shared" si="7"/>
        <v>0.1077512618333217</v>
      </c>
      <c r="J45" s="30">
        <v>201391</v>
      </c>
      <c r="K45" s="13">
        <f t="shared" si="8"/>
        <v>0.11710685460423791</v>
      </c>
      <c r="L45" s="5"/>
      <c r="M45" s="6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2" customHeight="1" x14ac:dyDescent="0.25">
      <c r="A46" s="7"/>
      <c r="B46" s="17">
        <v>2003</v>
      </c>
      <c r="C46" s="17" t="s">
        <v>9</v>
      </c>
      <c r="D46" s="17" t="s">
        <v>11</v>
      </c>
      <c r="E46" s="19">
        <v>23052</v>
      </c>
      <c r="F46" s="19">
        <v>0</v>
      </c>
      <c r="G46" s="19">
        <f t="shared" si="10"/>
        <v>23052</v>
      </c>
      <c r="H46" s="19">
        <v>214494</v>
      </c>
      <c r="I46" s="20">
        <f t="shared" si="7"/>
        <v>0.10747153766538924</v>
      </c>
      <c r="J46" s="30">
        <v>25056</v>
      </c>
      <c r="K46" s="13">
        <f t="shared" si="8"/>
        <v>0.11681445634842932</v>
      </c>
      <c r="L46" s="5"/>
      <c r="M46" s="6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2" customHeight="1" x14ac:dyDescent="0.25">
      <c r="A47" s="7"/>
      <c r="B47" s="17">
        <v>2002</v>
      </c>
      <c r="C47" s="17" t="s">
        <v>9</v>
      </c>
      <c r="D47" s="17" t="s">
        <v>10</v>
      </c>
      <c r="E47" s="19">
        <v>20672.185000000001</v>
      </c>
      <c r="F47" s="19">
        <v>0</v>
      </c>
      <c r="G47" s="19">
        <f t="shared" si="10"/>
        <v>20672.185000000001</v>
      </c>
      <c r="H47" s="19">
        <v>185014</v>
      </c>
      <c r="I47" s="20">
        <f t="shared" si="7"/>
        <v>0.11173308506383302</v>
      </c>
      <c r="J47" s="30">
        <v>22470</v>
      </c>
      <c r="K47" s="13">
        <f t="shared" si="8"/>
        <v>0.12145026862832002</v>
      </c>
      <c r="L47" s="5"/>
      <c r="M47" s="6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" customHeight="1" x14ac:dyDescent="0.25">
      <c r="A48" s="7"/>
      <c r="B48" s="17">
        <v>2002</v>
      </c>
      <c r="C48" s="17" t="s">
        <v>9</v>
      </c>
      <c r="D48" s="17" t="s">
        <v>11</v>
      </c>
      <c r="E48" s="19">
        <v>161850</v>
      </c>
      <c r="F48" s="19">
        <v>361</v>
      </c>
      <c r="G48" s="19">
        <f t="shared" si="10"/>
        <v>162211</v>
      </c>
      <c r="H48" s="19">
        <v>1570336</v>
      </c>
      <c r="I48" s="20">
        <f t="shared" si="7"/>
        <v>0.10329700140606851</v>
      </c>
      <c r="J48" s="30">
        <v>176284</v>
      </c>
      <c r="K48" s="13">
        <f t="shared" si="8"/>
        <v>0.11225877773928637</v>
      </c>
      <c r="L48" s="5"/>
      <c r="M48" s="6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2" customHeight="1" x14ac:dyDescent="0.25">
      <c r="A49" s="7"/>
      <c r="B49" s="17">
        <v>2001</v>
      </c>
      <c r="C49" s="17" t="s">
        <v>9</v>
      </c>
      <c r="D49" s="17" t="s">
        <v>10</v>
      </c>
      <c r="E49" s="19">
        <v>19767.084999999999</v>
      </c>
      <c r="F49" s="19">
        <v>73.62</v>
      </c>
      <c r="G49" s="19">
        <f t="shared" si="10"/>
        <v>19840.704999999998</v>
      </c>
      <c r="H49" s="19">
        <v>206340</v>
      </c>
      <c r="I49" s="20">
        <f t="shared" si="7"/>
        <v>9.6155398856256652E-2</v>
      </c>
      <c r="J49" s="30">
        <v>21559</v>
      </c>
      <c r="K49" s="13">
        <f t="shared" si="8"/>
        <v>0.10448289231365707</v>
      </c>
      <c r="L49" s="5"/>
      <c r="M49" s="6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2" customHeight="1" x14ac:dyDescent="0.25">
      <c r="A50" s="7"/>
      <c r="B50" s="17">
        <v>2001</v>
      </c>
      <c r="C50" s="17" t="s">
        <v>9</v>
      </c>
      <c r="D50" s="17" t="s">
        <v>11</v>
      </c>
      <c r="E50" s="19">
        <v>164708.59700000001</v>
      </c>
      <c r="F50" s="19">
        <v>619.67999999999995</v>
      </c>
      <c r="G50" s="19">
        <f t="shared" si="10"/>
        <v>165328.277</v>
      </c>
      <c r="H50" s="19">
        <v>1665649</v>
      </c>
      <c r="I50" s="20">
        <f t="shared" si="7"/>
        <v>9.9257572873996863E-2</v>
      </c>
      <c r="J50" s="30">
        <v>179650</v>
      </c>
      <c r="K50" s="13">
        <f t="shared" si="8"/>
        <v>0.10785585678615363</v>
      </c>
      <c r="L50" s="5"/>
      <c r="M50" s="6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" customHeight="1" x14ac:dyDescent="0.25">
      <c r="A51" s="7"/>
      <c r="B51" s="17">
        <v>2000</v>
      </c>
      <c r="C51" s="17" t="s">
        <v>9</v>
      </c>
      <c r="D51" s="17" t="s">
        <v>10</v>
      </c>
      <c r="E51" s="19">
        <v>11436.3</v>
      </c>
      <c r="F51" s="19">
        <v>0</v>
      </c>
      <c r="G51" s="19">
        <f t="shared" si="10"/>
        <v>11436.3</v>
      </c>
      <c r="H51" s="19">
        <v>134619</v>
      </c>
      <c r="I51" s="20">
        <f t="shared" si="7"/>
        <v>8.4953089831301662E-2</v>
      </c>
      <c r="J51" s="30">
        <v>12431</v>
      </c>
      <c r="K51" s="13">
        <f t="shared" si="8"/>
        <v>9.2342091383831412E-2</v>
      </c>
      <c r="L51" s="5"/>
      <c r="M51" s="6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" customHeight="1" x14ac:dyDescent="0.25">
      <c r="A52" s="7"/>
      <c r="B52" s="17">
        <v>2000</v>
      </c>
      <c r="C52" s="17" t="s">
        <v>9</v>
      </c>
      <c r="D52" s="17" t="s">
        <v>11</v>
      </c>
      <c r="E52" s="19">
        <v>136704</v>
      </c>
      <c r="F52" s="19">
        <v>2703</v>
      </c>
      <c r="G52" s="19">
        <f t="shared" si="10"/>
        <v>139407</v>
      </c>
      <c r="H52" s="19">
        <v>1279248</v>
      </c>
      <c r="I52" s="20">
        <f t="shared" si="7"/>
        <v>0.10897574199842408</v>
      </c>
      <c r="J52" s="30">
        <v>151293</v>
      </c>
      <c r="K52" s="13">
        <f t="shared" si="8"/>
        <v>0.11826713819368879</v>
      </c>
      <c r="L52" s="5"/>
      <c r="M52" s="6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2" customHeight="1" x14ac:dyDescent="0.25">
      <c r="A53" s="7"/>
      <c r="B53" s="17">
        <v>1999</v>
      </c>
      <c r="C53" s="17" t="s">
        <v>9</v>
      </c>
      <c r="D53" s="17" t="s">
        <v>10</v>
      </c>
      <c r="E53" s="19">
        <v>18234.82</v>
      </c>
      <c r="F53" s="19">
        <v>1223.28</v>
      </c>
      <c r="G53" s="19">
        <f t="shared" si="10"/>
        <v>19458.099999999999</v>
      </c>
      <c r="H53" s="19">
        <v>217519</v>
      </c>
      <c r="I53" s="20">
        <f t="shared" si="7"/>
        <v>8.9454714300819693E-2</v>
      </c>
      <c r="J53" s="30">
        <v>21044</v>
      </c>
      <c r="K53" s="13">
        <f t="shared" si="8"/>
        <v>9.6745571651212073E-2</v>
      </c>
      <c r="L53" s="5"/>
      <c r="M53" s="6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2" customHeight="1" x14ac:dyDescent="0.25">
      <c r="A54" s="7"/>
      <c r="B54" s="17">
        <v>1999</v>
      </c>
      <c r="C54" s="17" t="s">
        <v>9</v>
      </c>
      <c r="D54" s="17" t="s">
        <v>11</v>
      </c>
      <c r="E54" s="19">
        <v>126855</v>
      </c>
      <c r="F54" s="19">
        <v>6345</v>
      </c>
      <c r="G54" s="19">
        <f t="shared" si="10"/>
        <v>133200</v>
      </c>
      <c r="H54" s="19">
        <v>1283035</v>
      </c>
      <c r="I54" s="20">
        <f t="shared" si="7"/>
        <v>0.10381634172099748</v>
      </c>
      <c r="J54" s="30">
        <v>144230</v>
      </c>
      <c r="K54" s="13">
        <f t="shared" si="8"/>
        <v>0.11241314539353954</v>
      </c>
      <c r="L54" s="5"/>
      <c r="M54" s="6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" customHeight="1" x14ac:dyDescent="0.25">
      <c r="A55" s="7"/>
      <c r="B55" s="17">
        <v>1998</v>
      </c>
      <c r="C55" s="17" t="s">
        <v>9</v>
      </c>
      <c r="D55" s="17" t="s">
        <v>10</v>
      </c>
      <c r="E55" s="19" t="s">
        <v>13</v>
      </c>
      <c r="F55" s="19" t="s">
        <v>13</v>
      </c>
      <c r="G55" s="19" t="s">
        <v>13</v>
      </c>
      <c r="H55" s="19" t="s">
        <v>13</v>
      </c>
      <c r="I55" s="19" t="s">
        <v>13</v>
      </c>
      <c r="J55" s="19" t="s">
        <v>13</v>
      </c>
      <c r="K55" s="19" t="s">
        <v>13</v>
      </c>
      <c r="L55" s="5"/>
      <c r="M55" s="6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2" customHeight="1" x14ac:dyDescent="0.25">
      <c r="A56" s="7"/>
      <c r="B56" s="17">
        <v>1998</v>
      </c>
      <c r="C56" s="17" t="s">
        <v>9</v>
      </c>
      <c r="D56" s="17" t="s">
        <v>11</v>
      </c>
      <c r="E56" s="19">
        <v>117258</v>
      </c>
      <c r="F56" s="19">
        <v>3208</v>
      </c>
      <c r="G56" s="19">
        <f>+F56+E56</f>
        <v>120466</v>
      </c>
      <c r="H56" s="19">
        <v>1063582</v>
      </c>
      <c r="I56" s="20">
        <f t="shared" si="7"/>
        <v>0.11326442154906721</v>
      </c>
      <c r="J56" s="30">
        <v>130662</v>
      </c>
      <c r="K56" s="13">
        <f t="shared" si="8"/>
        <v>0.12285089443033072</v>
      </c>
      <c r="L56" s="5"/>
      <c r="M56" s="6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2" customHeight="1" x14ac:dyDescent="0.25">
      <c r="A57" s="7"/>
      <c r="B57" s="17">
        <v>1997</v>
      </c>
      <c r="C57" s="17" t="s">
        <v>9</v>
      </c>
      <c r="D57" s="17" t="s">
        <v>10</v>
      </c>
      <c r="E57" s="19" t="s">
        <v>13</v>
      </c>
      <c r="F57" s="19" t="s">
        <v>13</v>
      </c>
      <c r="G57" s="19" t="s">
        <v>13</v>
      </c>
      <c r="H57" s="19" t="s">
        <v>13</v>
      </c>
      <c r="I57" s="19" t="s">
        <v>13</v>
      </c>
      <c r="J57" s="19" t="s">
        <v>13</v>
      </c>
      <c r="K57" s="19" t="s">
        <v>13</v>
      </c>
      <c r="L57" s="5"/>
      <c r="M57" s="6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2" customHeight="1" x14ac:dyDescent="0.25">
      <c r="A58" s="7"/>
      <c r="B58" s="17">
        <v>1997</v>
      </c>
      <c r="C58" s="17" t="s">
        <v>9</v>
      </c>
      <c r="D58" s="17" t="s">
        <v>11</v>
      </c>
      <c r="E58" s="19">
        <v>108063</v>
      </c>
      <c r="F58" s="19">
        <v>2337</v>
      </c>
      <c r="G58" s="19">
        <f t="shared" ref="G58:G60" si="11">+F58+E58</f>
        <v>110400</v>
      </c>
      <c r="H58" s="19">
        <v>903215</v>
      </c>
      <c r="I58" s="20">
        <f t="shared" si="7"/>
        <v>0.12223003382361897</v>
      </c>
      <c r="J58" s="30">
        <v>119796</v>
      </c>
      <c r="K58" s="13">
        <f t="shared" si="8"/>
        <v>0.13263287257186826</v>
      </c>
      <c r="L58" s="5"/>
      <c r="M58" s="6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2" customHeight="1" x14ac:dyDescent="0.25">
      <c r="A59" s="7"/>
      <c r="B59" s="17">
        <v>1996</v>
      </c>
      <c r="C59" s="17" t="s">
        <v>9</v>
      </c>
      <c r="D59" s="17" t="s">
        <v>10</v>
      </c>
      <c r="E59" s="19">
        <v>5627</v>
      </c>
      <c r="F59" s="19">
        <v>0</v>
      </c>
      <c r="G59" s="19">
        <f t="shared" si="11"/>
        <v>5627</v>
      </c>
      <c r="H59" s="19">
        <v>56967</v>
      </c>
      <c r="I59" s="20">
        <f t="shared" si="7"/>
        <v>9.8776484631453304E-2</v>
      </c>
      <c r="J59" s="30">
        <v>6116</v>
      </c>
      <c r="K59" s="13">
        <f t="shared" si="8"/>
        <v>0.1073604016360349</v>
      </c>
      <c r="L59" s="5"/>
      <c r="M59" s="6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" customHeight="1" x14ac:dyDescent="0.25">
      <c r="A60" s="7"/>
      <c r="B60" s="17">
        <v>1996</v>
      </c>
      <c r="C60" s="17" t="s">
        <v>9</v>
      </c>
      <c r="D60" s="17" t="s">
        <v>11</v>
      </c>
      <c r="E60" s="19">
        <v>83056</v>
      </c>
      <c r="F60" s="19">
        <v>11124</v>
      </c>
      <c r="G60" s="19">
        <f t="shared" si="11"/>
        <v>94180</v>
      </c>
      <c r="H60" s="19">
        <v>833780</v>
      </c>
      <c r="I60" s="20">
        <f t="shared" si="7"/>
        <v>0.11295545587565065</v>
      </c>
      <c r="J60" s="30">
        <v>101402</v>
      </c>
      <c r="K60" s="13">
        <f t="shared" si="8"/>
        <v>0.12161721317373887</v>
      </c>
      <c r="L60" s="5"/>
      <c r="M60" s="6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2" customHeight="1" x14ac:dyDescent="0.25">
      <c r="A61" s="7"/>
      <c r="B61" s="17">
        <v>1995</v>
      </c>
      <c r="C61" s="17" t="s">
        <v>9</v>
      </c>
      <c r="D61" s="17" t="s">
        <v>10</v>
      </c>
      <c r="E61" s="19">
        <v>5627</v>
      </c>
      <c r="F61" s="19">
        <v>0</v>
      </c>
      <c r="G61" s="19">
        <f t="shared" ref="G61:G62" si="12">+F61++E61</f>
        <v>5627</v>
      </c>
      <c r="H61" s="19">
        <v>56967</v>
      </c>
      <c r="I61" s="20">
        <f t="shared" si="7"/>
        <v>9.8776484631453304E-2</v>
      </c>
      <c r="J61" s="30">
        <v>6116</v>
      </c>
      <c r="K61" s="13">
        <f t="shared" si="8"/>
        <v>0.1073604016360349</v>
      </c>
      <c r="L61" s="5"/>
      <c r="M61" s="6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" customHeight="1" x14ac:dyDescent="0.25">
      <c r="A62" s="7"/>
      <c r="B62" s="17">
        <v>1995</v>
      </c>
      <c r="C62" s="17" t="s">
        <v>9</v>
      </c>
      <c r="D62" s="17" t="s">
        <v>11</v>
      </c>
      <c r="E62" s="19">
        <v>91144</v>
      </c>
      <c r="F62" s="19">
        <v>10502</v>
      </c>
      <c r="G62" s="19">
        <f t="shared" si="12"/>
        <v>101646</v>
      </c>
      <c r="H62" s="19">
        <v>839980</v>
      </c>
      <c r="I62" s="20">
        <f t="shared" si="7"/>
        <v>0.12101002404819163</v>
      </c>
      <c r="J62" s="30">
        <v>109571</v>
      </c>
      <c r="K62" s="13">
        <f t="shared" si="8"/>
        <v>0.13044477249458319</v>
      </c>
      <c r="L62" s="5"/>
      <c r="M62" s="6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" customHeight="1" x14ac:dyDescent="0.25">
      <c r="A63" s="7"/>
      <c r="B63" s="17">
        <v>1994</v>
      </c>
      <c r="C63" s="17" t="s">
        <v>9</v>
      </c>
      <c r="D63" s="17" t="s">
        <v>10</v>
      </c>
      <c r="E63" s="19">
        <v>11704</v>
      </c>
      <c r="F63" s="19">
        <v>0</v>
      </c>
      <c r="G63" s="19">
        <v>11704</v>
      </c>
      <c r="H63" s="19">
        <v>125985</v>
      </c>
      <c r="I63" s="20">
        <f t="shared" si="7"/>
        <v>9.289994840655634E-2</v>
      </c>
      <c r="J63" s="30">
        <v>12722</v>
      </c>
      <c r="K63" s="13">
        <f t="shared" si="8"/>
        <v>0.10098027542961463</v>
      </c>
      <c r="L63" s="5"/>
      <c r="M63" s="6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" customHeight="1" x14ac:dyDescent="0.25">
      <c r="A64" s="7"/>
      <c r="B64" s="17">
        <v>1994</v>
      </c>
      <c r="C64" s="17" t="s">
        <v>9</v>
      </c>
      <c r="D64" s="17" t="s">
        <v>11</v>
      </c>
      <c r="E64" s="19">
        <v>94932</v>
      </c>
      <c r="F64" s="19">
        <v>2274</v>
      </c>
      <c r="G64" s="19">
        <v>97206</v>
      </c>
      <c r="H64" s="19">
        <v>851715</v>
      </c>
      <c r="I64" s="20">
        <f t="shared" si="7"/>
        <v>0.11412972649301703</v>
      </c>
      <c r="J64" s="30">
        <v>105460</v>
      </c>
      <c r="K64" s="13">
        <f t="shared" si="8"/>
        <v>0.12382076163975038</v>
      </c>
      <c r="L64" s="5"/>
      <c r="M64" s="6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" customHeight="1" x14ac:dyDescent="0.25">
      <c r="A65" s="7"/>
      <c r="B65" s="17">
        <v>1993</v>
      </c>
      <c r="C65" s="17" t="s">
        <v>9</v>
      </c>
      <c r="D65" s="17" t="s">
        <v>10</v>
      </c>
      <c r="E65" s="19">
        <v>16582</v>
      </c>
      <c r="F65" s="19">
        <v>0</v>
      </c>
      <c r="G65" s="19">
        <f t="shared" ref="G65:G70" si="13">+F65+E65</f>
        <v>16582</v>
      </c>
      <c r="H65" s="19">
        <v>170772</v>
      </c>
      <c r="I65" s="20">
        <f t="shared" si="7"/>
        <v>9.7100227203522821E-2</v>
      </c>
      <c r="J65" s="30">
        <v>18024</v>
      </c>
      <c r="K65" s="13">
        <f t="shared" si="8"/>
        <v>0.10554423441782025</v>
      </c>
      <c r="L65" s="5"/>
      <c r="M65" s="6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2" customHeight="1" x14ac:dyDescent="0.25">
      <c r="A66" s="7"/>
      <c r="B66" s="17">
        <v>1993</v>
      </c>
      <c r="C66" s="17" t="s">
        <v>9</v>
      </c>
      <c r="D66" s="17" t="s">
        <v>11</v>
      </c>
      <c r="E66" s="19">
        <v>85612</v>
      </c>
      <c r="F66" s="19">
        <v>2892</v>
      </c>
      <c r="G66" s="19">
        <f t="shared" si="13"/>
        <v>88504</v>
      </c>
      <c r="H66" s="19">
        <v>801945</v>
      </c>
      <c r="I66" s="20">
        <f t="shared" si="7"/>
        <v>0.11036168315782255</v>
      </c>
      <c r="J66" s="30">
        <v>95948</v>
      </c>
      <c r="K66" s="13">
        <f t="shared" si="8"/>
        <v>0.11964411524481106</v>
      </c>
      <c r="L66" s="5"/>
      <c r="M66" s="6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" customHeight="1" x14ac:dyDescent="0.25">
      <c r="A67" s="7"/>
      <c r="B67" s="17">
        <v>1992</v>
      </c>
      <c r="C67" s="17" t="s">
        <v>9</v>
      </c>
      <c r="D67" s="17" t="s">
        <v>10</v>
      </c>
      <c r="E67" s="19">
        <v>20553</v>
      </c>
      <c r="F67" s="19">
        <v>666</v>
      </c>
      <c r="G67" s="19">
        <f t="shared" si="13"/>
        <v>21219</v>
      </c>
      <c r="H67" s="19">
        <v>226039</v>
      </c>
      <c r="I67" s="20">
        <f t="shared" si="7"/>
        <v>9.3873181176699599E-2</v>
      </c>
      <c r="J67" s="30">
        <v>23006</v>
      </c>
      <c r="K67" s="13">
        <f t="shared" si="8"/>
        <v>0.1017788965620977</v>
      </c>
      <c r="L67" s="5"/>
      <c r="M67" s="6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" customHeight="1" x14ac:dyDescent="0.25">
      <c r="A68" s="7"/>
      <c r="B68" s="17">
        <v>1992</v>
      </c>
      <c r="C68" s="17" t="s">
        <v>9</v>
      </c>
      <c r="D68" s="17" t="s">
        <v>11</v>
      </c>
      <c r="E68" s="19">
        <v>80507</v>
      </c>
      <c r="F68" s="19">
        <v>14208</v>
      </c>
      <c r="G68" s="19">
        <f t="shared" si="13"/>
        <v>94715</v>
      </c>
      <c r="H68" s="19">
        <v>870781</v>
      </c>
      <c r="I68" s="20">
        <f t="shared" si="7"/>
        <v>0.10877017298264431</v>
      </c>
      <c r="J68" s="30">
        <v>101715</v>
      </c>
      <c r="K68" s="13">
        <f t="shared" si="8"/>
        <v>0.11680893358950184</v>
      </c>
      <c r="L68" s="5"/>
      <c r="M68" s="6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2" customHeight="1" x14ac:dyDescent="0.25">
      <c r="A69" s="7"/>
      <c r="B69" s="17">
        <v>1991</v>
      </c>
      <c r="C69" s="17" t="s">
        <v>9</v>
      </c>
      <c r="D69" s="17" t="s">
        <v>10</v>
      </c>
      <c r="E69" s="19">
        <v>25834.696</v>
      </c>
      <c r="F69" s="19">
        <v>1201.6199999999999</v>
      </c>
      <c r="G69" s="19">
        <f t="shared" si="13"/>
        <v>27036.315999999999</v>
      </c>
      <c r="H69" s="19">
        <v>262145</v>
      </c>
      <c r="I69" s="20">
        <f t="shared" si="7"/>
        <v>0.10313496728909573</v>
      </c>
      <c r="J69" s="30">
        <v>29283</v>
      </c>
      <c r="K69" s="13">
        <f t="shared" si="8"/>
        <v>0.11170535390718878</v>
      </c>
      <c r="L69" s="5"/>
      <c r="M69" s="6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" customHeight="1" x14ac:dyDescent="0.25">
      <c r="A70" s="7"/>
      <c r="B70" s="17">
        <v>1991</v>
      </c>
      <c r="C70" s="17" t="s">
        <v>9</v>
      </c>
      <c r="D70" s="17" t="s">
        <v>11</v>
      </c>
      <c r="E70" s="19">
        <v>104786</v>
      </c>
      <c r="F70" s="19">
        <v>5229</v>
      </c>
      <c r="G70" s="19">
        <f t="shared" si="13"/>
        <v>110015</v>
      </c>
      <c r="H70" s="19">
        <v>1026748</v>
      </c>
      <c r="I70" s="20">
        <f t="shared" si="7"/>
        <v>0.10714897910684998</v>
      </c>
      <c r="J70" s="30">
        <v>119126</v>
      </c>
      <c r="K70" s="13">
        <f t="shared" si="8"/>
        <v>0.11602262677891752</v>
      </c>
      <c r="L70" s="5"/>
      <c r="M70" s="6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" customHeight="1" x14ac:dyDescent="0.25">
      <c r="A71" s="7"/>
      <c r="B71" s="17">
        <v>1990</v>
      </c>
      <c r="C71" s="17" t="s">
        <v>9</v>
      </c>
      <c r="D71" s="17" t="s">
        <v>10</v>
      </c>
      <c r="E71" s="19">
        <v>21970</v>
      </c>
      <c r="F71" s="19">
        <v>6472</v>
      </c>
      <c r="G71" s="19">
        <f t="shared" ref="G71:G72" si="14">SUM(E71:F71)</f>
        <v>28442</v>
      </c>
      <c r="H71" s="24">
        <v>301615</v>
      </c>
      <c r="I71" s="20">
        <f t="shared" si="7"/>
        <v>9.4299023589675582E-2</v>
      </c>
      <c r="J71" s="30">
        <v>30352</v>
      </c>
      <c r="K71" s="13">
        <f t="shared" si="8"/>
        <v>0.10063159988727351</v>
      </c>
      <c r="L71" s="11"/>
      <c r="M71" s="1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5">
      <c r="A72" s="7"/>
      <c r="B72" s="25">
        <v>1990</v>
      </c>
      <c r="C72" s="25" t="s">
        <v>9</v>
      </c>
      <c r="D72" s="25" t="s">
        <v>11</v>
      </c>
      <c r="E72" s="26">
        <v>88446</v>
      </c>
      <c r="F72" s="26">
        <v>29564</v>
      </c>
      <c r="G72" s="26">
        <f t="shared" si="14"/>
        <v>118010</v>
      </c>
      <c r="H72" s="26">
        <v>1085506</v>
      </c>
      <c r="I72" s="27">
        <f t="shared" si="7"/>
        <v>0.10871427702840887</v>
      </c>
      <c r="J72" s="31">
        <v>125700</v>
      </c>
      <c r="K72" s="28">
        <f t="shared" si="8"/>
        <v>0.11579853082341322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3.95" customHeight="1" x14ac:dyDescent="0.25">
      <c r="A73" s="1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" customHeight="1" x14ac:dyDescent="0.25">
      <c r="A74" s="1"/>
      <c r="B74" s="17" t="s">
        <v>14</v>
      </c>
      <c r="C74" s="17"/>
      <c r="D74" s="17"/>
      <c r="E74" s="17"/>
      <c r="F74" s="17"/>
      <c r="G74" s="17"/>
      <c r="H74" s="17"/>
      <c r="I74" s="17"/>
      <c r="J74" s="17"/>
      <c r="K74" s="17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 x14ac:dyDescent="0.25">
      <c r="A75" s="7"/>
      <c r="B75" s="29" t="s">
        <v>16</v>
      </c>
      <c r="C75" s="17"/>
      <c r="D75" s="17"/>
      <c r="E75" s="17"/>
      <c r="F75" s="17"/>
      <c r="G75" s="17"/>
      <c r="H75" s="17"/>
      <c r="I75" s="17"/>
      <c r="J75" s="17"/>
      <c r="K75" s="17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 x14ac:dyDescent="0.25">
      <c r="A76" s="2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 x14ac:dyDescent="0.25">
      <c r="A77" s="2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 x14ac:dyDescent="0.25">
      <c r="A78" s="2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 x14ac:dyDescent="0.25">
      <c r="A79" s="2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 x14ac:dyDescent="0.25">
      <c r="A80" s="2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 x14ac:dyDescent="0.25">
      <c r="A81" s="2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 x14ac:dyDescent="0.25">
      <c r="A82" s="2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 x14ac:dyDescent="0.25">
      <c r="A83" s="2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 x14ac:dyDescent="0.25">
      <c r="A84" s="2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 x14ac:dyDescent="0.25">
      <c r="A85" s="2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 x14ac:dyDescent="0.25">
      <c r="A86" s="2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 x14ac:dyDescent="0.25">
      <c r="A87" s="2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 x14ac:dyDescent="0.25">
      <c r="A88" s="2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 x14ac:dyDescent="0.25">
      <c r="A89" s="2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 x14ac:dyDescent="0.25">
      <c r="A90" s="2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 x14ac:dyDescent="0.25">
      <c r="A91" s="2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 x14ac:dyDescent="0.25">
      <c r="A92" s="2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 x14ac:dyDescent="0.25">
      <c r="A93" s="2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 x14ac:dyDescent="0.25">
      <c r="A94" s="2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 x14ac:dyDescent="0.25">
      <c r="A95" s="2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 x14ac:dyDescent="0.25">
      <c r="A96" s="2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 x14ac:dyDescent="0.25">
      <c r="A97" s="2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 x14ac:dyDescent="0.25">
      <c r="A98" s="2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 x14ac:dyDescent="0.25">
      <c r="A99" s="2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 x14ac:dyDescent="0.25">
      <c r="A100" s="2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 x14ac:dyDescent="0.25">
      <c r="A101" s="2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 x14ac:dyDescent="0.25">
      <c r="A102" s="2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 x14ac:dyDescent="0.25">
      <c r="A103" s="2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 x14ac:dyDescent="0.25">
      <c r="A104" s="2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 x14ac:dyDescent="0.25">
      <c r="A105" s="2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 x14ac:dyDescent="0.25">
      <c r="A106" s="2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 x14ac:dyDescent="0.25">
      <c r="A107" s="2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 x14ac:dyDescent="0.25">
      <c r="A108" s="2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 x14ac:dyDescent="0.25">
      <c r="A109" s="2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 x14ac:dyDescent="0.25">
      <c r="A110" s="2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 x14ac:dyDescent="0.25">
      <c r="A111" s="2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 x14ac:dyDescent="0.25">
      <c r="A112" s="2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 x14ac:dyDescent="0.25">
      <c r="A113" s="2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 x14ac:dyDescent="0.25">
      <c r="A114" s="2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 x14ac:dyDescent="0.25">
      <c r="A115" s="2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 x14ac:dyDescent="0.25">
      <c r="A116" s="2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 x14ac:dyDescent="0.25">
      <c r="A117" s="2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 x14ac:dyDescent="0.25">
      <c r="A118" s="2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 x14ac:dyDescent="0.25">
      <c r="A119" s="2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 x14ac:dyDescent="0.25">
      <c r="A120" s="2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 x14ac:dyDescent="0.25">
      <c r="A121" s="2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 x14ac:dyDescent="0.25">
      <c r="A122" s="2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 x14ac:dyDescent="0.25">
      <c r="A123" s="2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 x14ac:dyDescent="0.25">
      <c r="A124" s="2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 x14ac:dyDescent="0.25">
      <c r="A125" s="2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 x14ac:dyDescent="0.25">
      <c r="A126" s="2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 x14ac:dyDescent="0.25">
      <c r="A127" s="2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 x14ac:dyDescent="0.25">
      <c r="A128" s="2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 x14ac:dyDescent="0.25">
      <c r="A129" s="2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 x14ac:dyDescent="0.25">
      <c r="A130" s="2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 x14ac:dyDescent="0.25">
      <c r="A131" s="2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 x14ac:dyDescent="0.25">
      <c r="A132" s="2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 x14ac:dyDescent="0.25">
      <c r="A133" s="2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 x14ac:dyDescent="0.25">
      <c r="A134" s="2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 x14ac:dyDescent="0.25">
      <c r="A135" s="2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 x14ac:dyDescent="0.25">
      <c r="A136" s="2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 x14ac:dyDescent="0.25">
      <c r="A137" s="2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 x14ac:dyDescent="0.25">
      <c r="A138" s="2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 x14ac:dyDescent="0.25">
      <c r="A139" s="2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 x14ac:dyDescent="0.25">
      <c r="A140" s="2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 x14ac:dyDescent="0.25">
      <c r="A141" s="2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 x14ac:dyDescent="0.25">
      <c r="A142" s="2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 x14ac:dyDescent="0.25">
      <c r="A143" s="2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 x14ac:dyDescent="0.25">
      <c r="A144" s="2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 x14ac:dyDescent="0.25">
      <c r="A145" s="2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 x14ac:dyDescent="0.25">
      <c r="A146" s="2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 x14ac:dyDescent="0.25">
      <c r="A147" s="2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 x14ac:dyDescent="0.25">
      <c r="A148" s="2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 x14ac:dyDescent="0.25">
      <c r="A149" s="2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 x14ac:dyDescent="0.25">
      <c r="A150" s="2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 x14ac:dyDescent="0.25">
      <c r="A151" s="2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 x14ac:dyDescent="0.25">
      <c r="A152" s="2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 x14ac:dyDescent="0.25">
      <c r="A153" s="2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 x14ac:dyDescent="0.25">
      <c r="A154" s="2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 x14ac:dyDescent="0.25">
      <c r="A155" s="2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 x14ac:dyDescent="0.25">
      <c r="A156" s="2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 x14ac:dyDescent="0.25">
      <c r="A157" s="2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 x14ac:dyDescent="0.25">
      <c r="A158" s="2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 x14ac:dyDescent="0.25">
      <c r="A159" s="2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 x14ac:dyDescent="0.25">
      <c r="A160" s="2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 x14ac:dyDescent="0.25">
      <c r="A161" s="2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 x14ac:dyDescent="0.25">
      <c r="A162" s="2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 x14ac:dyDescent="0.25">
      <c r="A163" s="2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 x14ac:dyDescent="0.25">
      <c r="A164" s="2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 x14ac:dyDescent="0.25">
      <c r="A165" s="2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 x14ac:dyDescent="0.25">
      <c r="A166" s="2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 x14ac:dyDescent="0.25">
      <c r="A167" s="2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 x14ac:dyDescent="0.25">
      <c r="A168" s="2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 x14ac:dyDescent="0.25">
      <c r="A169" s="2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 x14ac:dyDescent="0.25">
      <c r="A170" s="2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 x14ac:dyDescent="0.25">
      <c r="A171" s="2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 x14ac:dyDescent="0.25">
      <c r="A172" s="2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 x14ac:dyDescent="0.25">
      <c r="A173" s="2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 x14ac:dyDescent="0.25">
      <c r="A174" s="2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 x14ac:dyDescent="0.25">
      <c r="A175" s="2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 x14ac:dyDescent="0.25">
      <c r="A176" s="2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 x14ac:dyDescent="0.25">
      <c r="A177" s="2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 x14ac:dyDescent="0.25">
      <c r="A178" s="2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 x14ac:dyDescent="0.25">
      <c r="A179" s="2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 x14ac:dyDescent="0.25">
      <c r="A180" s="2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 x14ac:dyDescent="0.25">
      <c r="A181" s="2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 x14ac:dyDescent="0.25">
      <c r="A182" s="2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 x14ac:dyDescent="0.25">
      <c r="A183" s="2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 x14ac:dyDescent="0.25">
      <c r="A184" s="2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 x14ac:dyDescent="0.25">
      <c r="A185" s="2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 x14ac:dyDescent="0.25">
      <c r="A186" s="2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 x14ac:dyDescent="0.25">
      <c r="A187" s="2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 x14ac:dyDescent="0.25">
      <c r="A188" s="2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 x14ac:dyDescent="0.25">
      <c r="A189" s="2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 x14ac:dyDescent="0.25">
      <c r="A190" s="2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 x14ac:dyDescent="0.25">
      <c r="A191" s="2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 x14ac:dyDescent="0.25">
      <c r="A192" s="2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 x14ac:dyDescent="0.25">
      <c r="A193" s="2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 x14ac:dyDescent="0.25">
      <c r="A194" s="2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 x14ac:dyDescent="0.25">
      <c r="A195" s="2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 x14ac:dyDescent="0.25">
      <c r="A196" s="2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 x14ac:dyDescent="0.25">
      <c r="A197" s="2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 x14ac:dyDescent="0.25">
      <c r="A198" s="2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 x14ac:dyDescent="0.25">
      <c r="A199" s="2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 x14ac:dyDescent="0.25">
      <c r="A200" s="2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 x14ac:dyDescent="0.25">
      <c r="A201" s="2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 x14ac:dyDescent="0.25">
      <c r="A202" s="2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 x14ac:dyDescent="0.25">
      <c r="A203" s="2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 x14ac:dyDescent="0.25">
      <c r="A204" s="2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 x14ac:dyDescent="0.25">
      <c r="A205" s="2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 x14ac:dyDescent="0.25">
      <c r="A206" s="2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 x14ac:dyDescent="0.25">
      <c r="A207" s="2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 x14ac:dyDescent="0.25">
      <c r="A208" s="2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 x14ac:dyDescent="0.25">
      <c r="A209" s="2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 x14ac:dyDescent="0.25">
      <c r="A210" s="2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 x14ac:dyDescent="0.25">
      <c r="A211" s="2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 x14ac:dyDescent="0.25">
      <c r="A212" s="2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 x14ac:dyDescent="0.25">
      <c r="A213" s="2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 x14ac:dyDescent="0.25">
      <c r="A214" s="2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 x14ac:dyDescent="0.25">
      <c r="A215" s="2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 x14ac:dyDescent="0.25">
      <c r="A216" s="2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 x14ac:dyDescent="0.25">
      <c r="A217" s="2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 x14ac:dyDescent="0.25">
      <c r="A218" s="2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 x14ac:dyDescent="0.25">
      <c r="A219" s="2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 x14ac:dyDescent="0.25">
      <c r="A220" s="2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 x14ac:dyDescent="0.25">
      <c r="A221" s="2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 x14ac:dyDescent="0.25">
      <c r="A222" s="2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 x14ac:dyDescent="0.25">
      <c r="A223" s="2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 x14ac:dyDescent="0.25">
      <c r="A224" s="2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 x14ac:dyDescent="0.25">
      <c r="A225" s="2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 x14ac:dyDescent="0.25">
      <c r="A226" s="2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 x14ac:dyDescent="0.25">
      <c r="A227" s="2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 x14ac:dyDescent="0.25">
      <c r="A228" s="2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 x14ac:dyDescent="0.25">
      <c r="A229" s="2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 x14ac:dyDescent="0.25">
      <c r="A230" s="2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 x14ac:dyDescent="0.25">
      <c r="A231" s="2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 x14ac:dyDescent="0.25">
      <c r="A232" s="2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 x14ac:dyDescent="0.25">
      <c r="A233" s="2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 x14ac:dyDescent="0.25">
      <c r="A234" s="2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 x14ac:dyDescent="0.25">
      <c r="A235" s="2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 x14ac:dyDescent="0.25">
      <c r="A236" s="2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 x14ac:dyDescent="0.25">
      <c r="A237" s="2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 x14ac:dyDescent="0.25">
      <c r="A238" s="2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 x14ac:dyDescent="0.25">
      <c r="A239" s="2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 x14ac:dyDescent="0.25">
      <c r="A240" s="2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 x14ac:dyDescent="0.25">
      <c r="A241" s="2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 x14ac:dyDescent="0.25">
      <c r="A242" s="2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 x14ac:dyDescent="0.25">
      <c r="A243" s="2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 x14ac:dyDescent="0.25">
      <c r="A244" s="2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 x14ac:dyDescent="0.25">
      <c r="A245" s="2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 x14ac:dyDescent="0.25">
      <c r="A246" s="2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 x14ac:dyDescent="0.25">
      <c r="A247" s="2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 x14ac:dyDescent="0.25">
      <c r="A248" s="2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 x14ac:dyDescent="0.25">
      <c r="A249" s="2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 x14ac:dyDescent="0.25">
      <c r="A250" s="2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 x14ac:dyDescent="0.25">
      <c r="A251" s="2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 x14ac:dyDescent="0.25">
      <c r="A252" s="2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 x14ac:dyDescent="0.25">
      <c r="A253" s="2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 x14ac:dyDescent="0.25">
      <c r="A254" s="2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 x14ac:dyDescent="0.25">
      <c r="A255" s="2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 x14ac:dyDescent="0.25">
      <c r="A256" s="2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 x14ac:dyDescent="0.25">
      <c r="A257" s="2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 x14ac:dyDescent="0.25">
      <c r="A258" s="2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 x14ac:dyDescent="0.25">
      <c r="A259" s="2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 x14ac:dyDescent="0.25">
      <c r="A260" s="2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 x14ac:dyDescent="0.25">
      <c r="A261" s="2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 x14ac:dyDescent="0.25">
      <c r="A262" s="2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 x14ac:dyDescent="0.25">
      <c r="A263" s="2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 x14ac:dyDescent="0.25">
      <c r="A264" s="2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 x14ac:dyDescent="0.25">
      <c r="A265" s="2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 x14ac:dyDescent="0.25">
      <c r="A266" s="2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 x14ac:dyDescent="0.25">
      <c r="A267" s="2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 x14ac:dyDescent="0.25">
      <c r="A268" s="2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 x14ac:dyDescent="0.25">
      <c r="A269" s="2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 x14ac:dyDescent="0.25">
      <c r="A270" s="2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 x14ac:dyDescent="0.25">
      <c r="A271" s="2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 x14ac:dyDescent="0.25">
      <c r="A272" s="2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 x14ac:dyDescent="0.25">
      <c r="A273" s="2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 x14ac:dyDescent="0.25">
      <c r="A274" s="2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 x14ac:dyDescent="0.25">
      <c r="A275" s="2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 x14ac:dyDescent="0.25">
      <c r="A276" s="2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 x14ac:dyDescent="0.25">
      <c r="A277" s="2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 x14ac:dyDescent="0.25">
      <c r="A278" s="2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 x14ac:dyDescent="0.25">
      <c r="A279" s="2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 x14ac:dyDescent="0.25">
      <c r="A280" s="2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 x14ac:dyDescent="0.25">
      <c r="A281" s="2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 x14ac:dyDescent="0.25">
      <c r="A282" s="2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 x14ac:dyDescent="0.25">
      <c r="A283" s="2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 x14ac:dyDescent="0.25">
      <c r="A284" s="2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 x14ac:dyDescent="0.25">
      <c r="A285" s="2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 x14ac:dyDescent="0.25">
      <c r="A286" s="2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 x14ac:dyDescent="0.25">
      <c r="A287" s="2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 x14ac:dyDescent="0.25">
      <c r="A288" s="2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 x14ac:dyDescent="0.25">
      <c r="A289" s="2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 x14ac:dyDescent="0.25">
      <c r="A290" s="2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 x14ac:dyDescent="0.25">
      <c r="A291" s="2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 x14ac:dyDescent="0.25">
      <c r="A292" s="2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 x14ac:dyDescent="0.25">
      <c r="A293" s="2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 x14ac:dyDescent="0.25">
      <c r="A294" s="2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 x14ac:dyDescent="0.25">
      <c r="A295" s="2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 x14ac:dyDescent="0.25">
      <c r="A296" s="2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 x14ac:dyDescent="0.25">
      <c r="A297" s="2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 x14ac:dyDescent="0.25">
      <c r="A298" s="2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 x14ac:dyDescent="0.25">
      <c r="A299" s="2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 x14ac:dyDescent="0.25">
      <c r="A300" s="2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 x14ac:dyDescent="0.25">
      <c r="A301" s="2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 x14ac:dyDescent="0.25">
      <c r="A302" s="2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 x14ac:dyDescent="0.25">
      <c r="A303" s="2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 x14ac:dyDescent="0.25">
      <c r="A304" s="2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 x14ac:dyDescent="0.25">
      <c r="A305" s="2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 x14ac:dyDescent="0.25">
      <c r="A306" s="2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 x14ac:dyDescent="0.25">
      <c r="A307" s="2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 x14ac:dyDescent="0.25">
      <c r="A308" s="2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 x14ac:dyDescent="0.25">
      <c r="A309" s="2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 x14ac:dyDescent="0.25">
      <c r="A310" s="2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 x14ac:dyDescent="0.25">
      <c r="A311" s="2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 x14ac:dyDescent="0.25">
      <c r="A312" s="2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 x14ac:dyDescent="0.25">
      <c r="A313" s="2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 x14ac:dyDescent="0.25">
      <c r="A314" s="2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 x14ac:dyDescent="0.25">
      <c r="A315" s="2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 x14ac:dyDescent="0.25">
      <c r="A316" s="2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 x14ac:dyDescent="0.25">
      <c r="A317" s="2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 x14ac:dyDescent="0.25">
      <c r="A318" s="2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 x14ac:dyDescent="0.25">
      <c r="A319" s="2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 x14ac:dyDescent="0.25">
      <c r="A320" s="2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 x14ac:dyDescent="0.25">
      <c r="A321" s="2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 x14ac:dyDescent="0.25">
      <c r="A322" s="2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 x14ac:dyDescent="0.25">
      <c r="A323" s="2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 x14ac:dyDescent="0.25">
      <c r="A324" s="2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 x14ac:dyDescent="0.25">
      <c r="A325" s="2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 x14ac:dyDescent="0.25">
      <c r="A326" s="2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 x14ac:dyDescent="0.25">
      <c r="A327" s="2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 x14ac:dyDescent="0.25">
      <c r="A328" s="2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 x14ac:dyDescent="0.25">
      <c r="A329" s="2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 x14ac:dyDescent="0.25">
      <c r="A330" s="2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 x14ac:dyDescent="0.25">
      <c r="A331" s="2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 x14ac:dyDescent="0.25">
      <c r="A332" s="2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 x14ac:dyDescent="0.25">
      <c r="A333" s="2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 x14ac:dyDescent="0.25">
      <c r="A334" s="2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 x14ac:dyDescent="0.25">
      <c r="A335" s="2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 x14ac:dyDescent="0.25">
      <c r="A336" s="2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 x14ac:dyDescent="0.25">
      <c r="A337" s="2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 x14ac:dyDescent="0.25">
      <c r="A338" s="2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 x14ac:dyDescent="0.25">
      <c r="A339" s="2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 x14ac:dyDescent="0.25">
      <c r="A340" s="2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 x14ac:dyDescent="0.25">
      <c r="A341" s="2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 x14ac:dyDescent="0.25">
      <c r="A342" s="2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 x14ac:dyDescent="0.25">
      <c r="A343" s="2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 x14ac:dyDescent="0.25">
      <c r="A344" s="2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 x14ac:dyDescent="0.25">
      <c r="A345" s="2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 x14ac:dyDescent="0.25">
      <c r="A346" s="2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 x14ac:dyDescent="0.25">
      <c r="A347" s="2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 x14ac:dyDescent="0.25">
      <c r="A348" s="2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 x14ac:dyDescent="0.25">
      <c r="A349" s="2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 x14ac:dyDescent="0.25">
      <c r="A350" s="2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 x14ac:dyDescent="0.25">
      <c r="A351" s="2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 x14ac:dyDescent="0.25">
      <c r="A352" s="2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 x14ac:dyDescent="0.25">
      <c r="A353" s="2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 x14ac:dyDescent="0.25">
      <c r="A354" s="2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 x14ac:dyDescent="0.25">
      <c r="A355" s="2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 x14ac:dyDescent="0.25">
      <c r="A356" s="2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 x14ac:dyDescent="0.25">
      <c r="A357" s="2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 x14ac:dyDescent="0.25">
      <c r="A358" s="2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 x14ac:dyDescent="0.25">
      <c r="A359" s="2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 x14ac:dyDescent="0.25">
      <c r="A360" s="2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 x14ac:dyDescent="0.25">
      <c r="A361" s="2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 x14ac:dyDescent="0.25">
      <c r="A362" s="2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 x14ac:dyDescent="0.25">
      <c r="A363" s="2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 x14ac:dyDescent="0.25">
      <c r="A364" s="2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 x14ac:dyDescent="0.25">
      <c r="A365" s="2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 x14ac:dyDescent="0.25">
      <c r="A366" s="2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 x14ac:dyDescent="0.25">
      <c r="A367" s="2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 x14ac:dyDescent="0.25">
      <c r="A368" s="2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 x14ac:dyDescent="0.25">
      <c r="A369" s="2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 x14ac:dyDescent="0.25">
      <c r="A370" s="2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 x14ac:dyDescent="0.25">
      <c r="A371" s="2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 x14ac:dyDescent="0.25">
      <c r="A372" s="2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 x14ac:dyDescent="0.25">
      <c r="A373" s="2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 x14ac:dyDescent="0.25">
      <c r="A374" s="2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 x14ac:dyDescent="0.25">
      <c r="A375" s="2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 x14ac:dyDescent="0.25">
      <c r="A376" s="2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 x14ac:dyDescent="0.25">
      <c r="A377" s="2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 x14ac:dyDescent="0.25">
      <c r="A378" s="2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 x14ac:dyDescent="0.25">
      <c r="A379" s="2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 x14ac:dyDescent="0.25">
      <c r="A380" s="2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 x14ac:dyDescent="0.25">
      <c r="A381" s="2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 x14ac:dyDescent="0.25">
      <c r="A382" s="2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 x14ac:dyDescent="0.25">
      <c r="A383" s="2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 x14ac:dyDescent="0.25">
      <c r="A384" s="2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 x14ac:dyDescent="0.25">
      <c r="A385" s="2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 x14ac:dyDescent="0.25">
      <c r="A386" s="2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 x14ac:dyDescent="0.25">
      <c r="A387" s="2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 x14ac:dyDescent="0.25">
      <c r="A388" s="2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 x14ac:dyDescent="0.25">
      <c r="A389" s="2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 x14ac:dyDescent="0.25">
      <c r="A390" s="2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 x14ac:dyDescent="0.25">
      <c r="A391" s="2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 x14ac:dyDescent="0.25">
      <c r="A392" s="2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 x14ac:dyDescent="0.25">
      <c r="A393" s="2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 x14ac:dyDescent="0.25">
      <c r="A394" s="2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 x14ac:dyDescent="0.25">
      <c r="A395" s="2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 x14ac:dyDescent="0.25">
      <c r="A396" s="2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 x14ac:dyDescent="0.25">
      <c r="A397" s="2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 x14ac:dyDescent="0.25">
      <c r="A398" s="2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 x14ac:dyDescent="0.25">
      <c r="A399" s="2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 x14ac:dyDescent="0.25">
      <c r="A400" s="2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 x14ac:dyDescent="0.25">
      <c r="A401" s="2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 x14ac:dyDescent="0.25">
      <c r="A402" s="2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 x14ac:dyDescent="0.25">
      <c r="A403" s="2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 x14ac:dyDescent="0.25">
      <c r="A404" s="2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 x14ac:dyDescent="0.25">
      <c r="A405" s="2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 x14ac:dyDescent="0.25">
      <c r="A406" s="2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 x14ac:dyDescent="0.25">
      <c r="A407" s="2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 x14ac:dyDescent="0.25">
      <c r="A408" s="2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 x14ac:dyDescent="0.25">
      <c r="A409" s="2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 x14ac:dyDescent="0.25">
      <c r="A410" s="2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 x14ac:dyDescent="0.25">
      <c r="A411" s="2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 x14ac:dyDescent="0.25">
      <c r="A412" s="2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 x14ac:dyDescent="0.25">
      <c r="A413" s="2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 x14ac:dyDescent="0.25">
      <c r="A414" s="2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 x14ac:dyDescent="0.25">
      <c r="A415" s="2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 x14ac:dyDescent="0.25">
      <c r="A416" s="2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 x14ac:dyDescent="0.25">
      <c r="A417" s="2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 x14ac:dyDescent="0.25">
      <c r="A418" s="2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 x14ac:dyDescent="0.25">
      <c r="A419" s="2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 x14ac:dyDescent="0.25">
      <c r="A420" s="2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 x14ac:dyDescent="0.25">
      <c r="A421" s="2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 x14ac:dyDescent="0.25">
      <c r="A422" s="2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 x14ac:dyDescent="0.25">
      <c r="A423" s="2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 x14ac:dyDescent="0.25">
      <c r="A424" s="2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 x14ac:dyDescent="0.25">
      <c r="A425" s="2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 x14ac:dyDescent="0.25">
      <c r="A426" s="2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 x14ac:dyDescent="0.25">
      <c r="A427" s="2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 x14ac:dyDescent="0.25">
      <c r="A428" s="2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 x14ac:dyDescent="0.25">
      <c r="A429" s="2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 x14ac:dyDescent="0.25">
      <c r="A430" s="2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 x14ac:dyDescent="0.25">
      <c r="A431" s="2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 x14ac:dyDescent="0.25">
      <c r="A432" s="2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 x14ac:dyDescent="0.25">
      <c r="A433" s="2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 x14ac:dyDescent="0.25">
      <c r="A434" s="2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 x14ac:dyDescent="0.25">
      <c r="A435" s="2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 x14ac:dyDescent="0.25">
      <c r="A436" s="2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 x14ac:dyDescent="0.25">
      <c r="A437" s="2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 x14ac:dyDescent="0.25">
      <c r="A438" s="2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 x14ac:dyDescent="0.25">
      <c r="A439" s="2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 x14ac:dyDescent="0.25">
      <c r="A440" s="2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 x14ac:dyDescent="0.25">
      <c r="A441" s="2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 x14ac:dyDescent="0.25">
      <c r="A442" s="2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 x14ac:dyDescent="0.25">
      <c r="A443" s="2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 x14ac:dyDescent="0.25">
      <c r="A444" s="2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 x14ac:dyDescent="0.25">
      <c r="A445" s="2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 x14ac:dyDescent="0.25">
      <c r="A446" s="2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 x14ac:dyDescent="0.25">
      <c r="A447" s="2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 x14ac:dyDescent="0.25">
      <c r="A448" s="2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 x14ac:dyDescent="0.25">
      <c r="A449" s="2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 x14ac:dyDescent="0.25">
      <c r="A450" s="2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 x14ac:dyDescent="0.25">
      <c r="A451" s="2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 x14ac:dyDescent="0.25">
      <c r="A452" s="2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 x14ac:dyDescent="0.25">
      <c r="A453" s="2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 x14ac:dyDescent="0.25">
      <c r="A454" s="2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 x14ac:dyDescent="0.25">
      <c r="A455" s="2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 x14ac:dyDescent="0.25">
      <c r="A456" s="2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 x14ac:dyDescent="0.25">
      <c r="A457" s="2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 x14ac:dyDescent="0.25">
      <c r="A458" s="2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 x14ac:dyDescent="0.25">
      <c r="A459" s="2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 x14ac:dyDescent="0.25">
      <c r="A460" s="2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 x14ac:dyDescent="0.25">
      <c r="A461" s="2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 x14ac:dyDescent="0.25">
      <c r="A462" s="2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 x14ac:dyDescent="0.25">
      <c r="A463" s="2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 x14ac:dyDescent="0.25">
      <c r="A464" s="2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 x14ac:dyDescent="0.25">
      <c r="A465" s="2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 x14ac:dyDescent="0.25">
      <c r="A466" s="2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 x14ac:dyDescent="0.25">
      <c r="A467" s="2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 x14ac:dyDescent="0.25">
      <c r="A468" s="2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 x14ac:dyDescent="0.25">
      <c r="A469" s="2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 x14ac:dyDescent="0.25">
      <c r="A470" s="2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 x14ac:dyDescent="0.25">
      <c r="A471" s="2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 x14ac:dyDescent="0.25">
      <c r="A472" s="2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 x14ac:dyDescent="0.25">
      <c r="A473" s="2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 x14ac:dyDescent="0.25">
      <c r="A474" s="2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 x14ac:dyDescent="0.25">
      <c r="A475" s="2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 x14ac:dyDescent="0.25">
      <c r="A476" s="2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 x14ac:dyDescent="0.25">
      <c r="A477" s="2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 x14ac:dyDescent="0.25">
      <c r="A478" s="2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 x14ac:dyDescent="0.25">
      <c r="A479" s="2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 x14ac:dyDescent="0.25">
      <c r="A480" s="2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 x14ac:dyDescent="0.25">
      <c r="A481" s="2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 x14ac:dyDescent="0.25">
      <c r="A482" s="2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 x14ac:dyDescent="0.25">
      <c r="A483" s="2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 x14ac:dyDescent="0.25">
      <c r="A484" s="2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 x14ac:dyDescent="0.25">
      <c r="A485" s="2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 x14ac:dyDescent="0.25">
      <c r="A486" s="2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 x14ac:dyDescent="0.25">
      <c r="A487" s="2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 x14ac:dyDescent="0.25">
      <c r="A488" s="2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 x14ac:dyDescent="0.25">
      <c r="A489" s="2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 x14ac:dyDescent="0.25">
      <c r="A490" s="2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 x14ac:dyDescent="0.25">
      <c r="A491" s="2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 x14ac:dyDescent="0.25">
      <c r="A492" s="2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 x14ac:dyDescent="0.25">
      <c r="A493" s="2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 x14ac:dyDescent="0.25">
      <c r="A494" s="2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 x14ac:dyDescent="0.25">
      <c r="A495" s="2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 x14ac:dyDescent="0.25">
      <c r="A496" s="2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 x14ac:dyDescent="0.25">
      <c r="A497" s="2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 x14ac:dyDescent="0.25">
      <c r="A498" s="2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 x14ac:dyDescent="0.25">
      <c r="A499" s="2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 x14ac:dyDescent="0.25">
      <c r="A500" s="2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 x14ac:dyDescent="0.25">
      <c r="A501" s="2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 x14ac:dyDescent="0.25">
      <c r="A502" s="2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 x14ac:dyDescent="0.25">
      <c r="A503" s="2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 x14ac:dyDescent="0.25">
      <c r="A504" s="2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 x14ac:dyDescent="0.25">
      <c r="A505" s="2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 x14ac:dyDescent="0.25">
      <c r="A506" s="2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 x14ac:dyDescent="0.25">
      <c r="A507" s="2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 x14ac:dyDescent="0.25">
      <c r="A508" s="2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 x14ac:dyDescent="0.25">
      <c r="A509" s="2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 x14ac:dyDescent="0.25">
      <c r="A510" s="2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 x14ac:dyDescent="0.25">
      <c r="A511" s="2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 x14ac:dyDescent="0.25">
      <c r="A512" s="2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 x14ac:dyDescent="0.25">
      <c r="A513" s="2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 x14ac:dyDescent="0.25">
      <c r="A514" s="2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 x14ac:dyDescent="0.25">
      <c r="A515" s="2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 x14ac:dyDescent="0.25">
      <c r="A516" s="2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 x14ac:dyDescent="0.25">
      <c r="A517" s="2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 x14ac:dyDescent="0.25">
      <c r="A518" s="2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 x14ac:dyDescent="0.25">
      <c r="A519" s="2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 x14ac:dyDescent="0.25">
      <c r="A520" s="2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 x14ac:dyDescent="0.25">
      <c r="A521" s="2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 x14ac:dyDescent="0.25">
      <c r="A522" s="2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 x14ac:dyDescent="0.25">
      <c r="A523" s="2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 x14ac:dyDescent="0.25">
      <c r="A524" s="2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 x14ac:dyDescent="0.25">
      <c r="A525" s="2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 x14ac:dyDescent="0.25">
      <c r="A526" s="2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 x14ac:dyDescent="0.25">
      <c r="A527" s="2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 x14ac:dyDescent="0.25">
      <c r="A528" s="2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 x14ac:dyDescent="0.25">
      <c r="A529" s="2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 x14ac:dyDescent="0.25">
      <c r="A530" s="2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 x14ac:dyDescent="0.25">
      <c r="A531" s="2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 x14ac:dyDescent="0.25">
      <c r="A532" s="2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 x14ac:dyDescent="0.25">
      <c r="A533" s="2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 x14ac:dyDescent="0.25">
      <c r="A534" s="2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 x14ac:dyDescent="0.25">
      <c r="A535" s="2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 x14ac:dyDescent="0.25">
      <c r="A536" s="2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 x14ac:dyDescent="0.25">
      <c r="A537" s="2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 x14ac:dyDescent="0.25">
      <c r="A538" s="2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 x14ac:dyDescent="0.25">
      <c r="A539" s="2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 x14ac:dyDescent="0.25">
      <c r="A540" s="2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 x14ac:dyDescent="0.25">
      <c r="A541" s="2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 x14ac:dyDescent="0.25">
      <c r="A542" s="2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 x14ac:dyDescent="0.25">
      <c r="A543" s="2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 x14ac:dyDescent="0.25">
      <c r="A544" s="2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 x14ac:dyDescent="0.25">
      <c r="A545" s="2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 x14ac:dyDescent="0.25">
      <c r="A546" s="2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 x14ac:dyDescent="0.25">
      <c r="A547" s="2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 x14ac:dyDescent="0.25">
      <c r="A548" s="2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 x14ac:dyDescent="0.25">
      <c r="A549" s="2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 x14ac:dyDescent="0.25">
      <c r="A550" s="2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 x14ac:dyDescent="0.25">
      <c r="A551" s="2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 x14ac:dyDescent="0.25">
      <c r="A552" s="2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 x14ac:dyDescent="0.25">
      <c r="A553" s="2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 x14ac:dyDescent="0.25">
      <c r="A554" s="2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 x14ac:dyDescent="0.25">
      <c r="A555" s="2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 x14ac:dyDescent="0.25">
      <c r="A556" s="2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 x14ac:dyDescent="0.25">
      <c r="A557" s="2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 x14ac:dyDescent="0.25">
      <c r="A558" s="2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 x14ac:dyDescent="0.25">
      <c r="A559" s="2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 x14ac:dyDescent="0.25">
      <c r="A560" s="2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 x14ac:dyDescent="0.25">
      <c r="A561" s="2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 x14ac:dyDescent="0.25">
      <c r="A562" s="2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 x14ac:dyDescent="0.25">
      <c r="A563" s="2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 x14ac:dyDescent="0.25">
      <c r="A564" s="2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 x14ac:dyDescent="0.25">
      <c r="A565" s="2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 x14ac:dyDescent="0.25">
      <c r="A566" s="2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 x14ac:dyDescent="0.25">
      <c r="A567" s="2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 x14ac:dyDescent="0.25">
      <c r="A568" s="2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 x14ac:dyDescent="0.25">
      <c r="A569" s="2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 x14ac:dyDescent="0.25">
      <c r="A570" s="2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 x14ac:dyDescent="0.25">
      <c r="A571" s="2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 x14ac:dyDescent="0.25">
      <c r="A572" s="2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 x14ac:dyDescent="0.25">
      <c r="A573" s="2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 x14ac:dyDescent="0.25">
      <c r="A574" s="2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 x14ac:dyDescent="0.25">
      <c r="A575" s="2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 x14ac:dyDescent="0.25">
      <c r="A576" s="2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 x14ac:dyDescent="0.25">
      <c r="A577" s="2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 x14ac:dyDescent="0.25">
      <c r="A578" s="2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 x14ac:dyDescent="0.25">
      <c r="A579" s="2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 x14ac:dyDescent="0.25">
      <c r="A580" s="2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 x14ac:dyDescent="0.25">
      <c r="A581" s="2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 x14ac:dyDescent="0.25">
      <c r="A582" s="2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 x14ac:dyDescent="0.25">
      <c r="A583" s="2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 x14ac:dyDescent="0.25">
      <c r="A584" s="2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 x14ac:dyDescent="0.25">
      <c r="A585" s="2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 x14ac:dyDescent="0.25">
      <c r="A586" s="2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 x14ac:dyDescent="0.25">
      <c r="A587" s="2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 x14ac:dyDescent="0.25">
      <c r="A588" s="2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 x14ac:dyDescent="0.25">
      <c r="A589" s="2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 x14ac:dyDescent="0.25">
      <c r="A590" s="2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 x14ac:dyDescent="0.25">
      <c r="A591" s="2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 x14ac:dyDescent="0.25">
      <c r="A592" s="2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 x14ac:dyDescent="0.25">
      <c r="A593" s="2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 x14ac:dyDescent="0.25">
      <c r="A594" s="2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 x14ac:dyDescent="0.25">
      <c r="A595" s="2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 x14ac:dyDescent="0.25">
      <c r="A596" s="2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 x14ac:dyDescent="0.25">
      <c r="A597" s="2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 x14ac:dyDescent="0.25">
      <c r="A598" s="2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 x14ac:dyDescent="0.25">
      <c r="A599" s="2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 x14ac:dyDescent="0.25">
      <c r="A600" s="2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 x14ac:dyDescent="0.25">
      <c r="A601" s="2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 x14ac:dyDescent="0.25">
      <c r="A602" s="2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 x14ac:dyDescent="0.25">
      <c r="A603" s="2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 x14ac:dyDescent="0.25">
      <c r="A604" s="2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 x14ac:dyDescent="0.25">
      <c r="A605" s="2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 x14ac:dyDescent="0.25">
      <c r="A606" s="2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 x14ac:dyDescent="0.25">
      <c r="A607" s="2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 x14ac:dyDescent="0.25">
      <c r="A608" s="2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 x14ac:dyDescent="0.25">
      <c r="A609" s="2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 x14ac:dyDescent="0.25">
      <c r="A610" s="2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 x14ac:dyDescent="0.25">
      <c r="A611" s="2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 x14ac:dyDescent="0.25">
      <c r="A612" s="2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 x14ac:dyDescent="0.25">
      <c r="A613" s="2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 x14ac:dyDescent="0.25">
      <c r="A614" s="2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 x14ac:dyDescent="0.25">
      <c r="A615" s="2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 x14ac:dyDescent="0.25">
      <c r="A616" s="2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 x14ac:dyDescent="0.25">
      <c r="A617" s="2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 x14ac:dyDescent="0.25">
      <c r="A618" s="2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 x14ac:dyDescent="0.25">
      <c r="A619" s="2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 x14ac:dyDescent="0.25">
      <c r="A620" s="2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 x14ac:dyDescent="0.25">
      <c r="A621" s="2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 x14ac:dyDescent="0.25">
      <c r="A622" s="2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 x14ac:dyDescent="0.25">
      <c r="A623" s="2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 x14ac:dyDescent="0.25">
      <c r="A624" s="2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 x14ac:dyDescent="0.25">
      <c r="A625" s="2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 x14ac:dyDescent="0.25">
      <c r="A626" s="2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 x14ac:dyDescent="0.25">
      <c r="A627" s="2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 x14ac:dyDescent="0.25">
      <c r="A628" s="2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 x14ac:dyDescent="0.25">
      <c r="A629" s="2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 x14ac:dyDescent="0.25">
      <c r="A630" s="2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 x14ac:dyDescent="0.25">
      <c r="A631" s="2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 x14ac:dyDescent="0.25">
      <c r="A632" s="2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 x14ac:dyDescent="0.25">
      <c r="A633" s="2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 x14ac:dyDescent="0.25">
      <c r="A634" s="2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 x14ac:dyDescent="0.25">
      <c r="A635" s="2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 x14ac:dyDescent="0.25">
      <c r="A636" s="2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 x14ac:dyDescent="0.25">
      <c r="A637" s="2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 x14ac:dyDescent="0.25">
      <c r="A638" s="2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 x14ac:dyDescent="0.25">
      <c r="A639" s="2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 x14ac:dyDescent="0.25">
      <c r="A640" s="2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 x14ac:dyDescent="0.25">
      <c r="A641" s="2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 x14ac:dyDescent="0.25">
      <c r="A642" s="2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 x14ac:dyDescent="0.25">
      <c r="A643" s="2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 x14ac:dyDescent="0.25">
      <c r="A644" s="2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 x14ac:dyDescent="0.25">
      <c r="A645" s="2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 x14ac:dyDescent="0.25">
      <c r="A646" s="2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 x14ac:dyDescent="0.25">
      <c r="A647" s="2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 x14ac:dyDescent="0.25">
      <c r="A648" s="2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 x14ac:dyDescent="0.25">
      <c r="A649" s="2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 x14ac:dyDescent="0.25">
      <c r="A650" s="2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 x14ac:dyDescent="0.25">
      <c r="A651" s="2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 x14ac:dyDescent="0.25">
      <c r="A652" s="2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 x14ac:dyDescent="0.25">
      <c r="A653" s="2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 x14ac:dyDescent="0.25">
      <c r="A654" s="2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 x14ac:dyDescent="0.25">
      <c r="A655" s="2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 x14ac:dyDescent="0.25">
      <c r="A656" s="2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 x14ac:dyDescent="0.25">
      <c r="A657" s="2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 x14ac:dyDescent="0.25">
      <c r="A658" s="2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 x14ac:dyDescent="0.25">
      <c r="A659" s="2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 x14ac:dyDescent="0.25">
      <c r="A660" s="2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 x14ac:dyDescent="0.25">
      <c r="A661" s="2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 x14ac:dyDescent="0.25">
      <c r="A662" s="2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 x14ac:dyDescent="0.25">
      <c r="A663" s="2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 x14ac:dyDescent="0.25">
      <c r="A664" s="2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 x14ac:dyDescent="0.25">
      <c r="A665" s="2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 x14ac:dyDescent="0.25">
      <c r="A666" s="2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 x14ac:dyDescent="0.25">
      <c r="A667" s="2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 x14ac:dyDescent="0.25">
      <c r="A668" s="2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 x14ac:dyDescent="0.25">
      <c r="A669" s="2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 x14ac:dyDescent="0.25">
      <c r="A670" s="2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 x14ac:dyDescent="0.25">
      <c r="A671" s="2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 x14ac:dyDescent="0.25">
      <c r="A672" s="2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 x14ac:dyDescent="0.25">
      <c r="A673" s="2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 x14ac:dyDescent="0.25">
      <c r="A674" s="2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 x14ac:dyDescent="0.25">
      <c r="A675" s="2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 x14ac:dyDescent="0.25">
      <c r="A676" s="2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 x14ac:dyDescent="0.25">
      <c r="A677" s="2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 x14ac:dyDescent="0.25">
      <c r="A678" s="2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 x14ac:dyDescent="0.25">
      <c r="A679" s="2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 x14ac:dyDescent="0.25">
      <c r="A680" s="2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 x14ac:dyDescent="0.25">
      <c r="A681" s="2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 x14ac:dyDescent="0.25">
      <c r="A682" s="2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 x14ac:dyDescent="0.25">
      <c r="A683" s="2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 x14ac:dyDescent="0.25">
      <c r="A684" s="2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 x14ac:dyDescent="0.25">
      <c r="A685" s="2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 x14ac:dyDescent="0.25">
      <c r="A686" s="2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 x14ac:dyDescent="0.25">
      <c r="A687" s="2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 x14ac:dyDescent="0.25">
      <c r="A688" s="2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 x14ac:dyDescent="0.25">
      <c r="A689" s="2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 x14ac:dyDescent="0.25">
      <c r="A690" s="2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 x14ac:dyDescent="0.25">
      <c r="A691" s="2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 x14ac:dyDescent="0.25">
      <c r="A692" s="2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 x14ac:dyDescent="0.25">
      <c r="A693" s="2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 x14ac:dyDescent="0.25">
      <c r="A694" s="2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 x14ac:dyDescent="0.25">
      <c r="A695" s="2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 x14ac:dyDescent="0.25">
      <c r="A696" s="2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 x14ac:dyDescent="0.25">
      <c r="A697" s="2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 x14ac:dyDescent="0.25">
      <c r="A698" s="2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 x14ac:dyDescent="0.25">
      <c r="A699" s="2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 x14ac:dyDescent="0.25">
      <c r="A700" s="2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 x14ac:dyDescent="0.25">
      <c r="A701" s="2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 x14ac:dyDescent="0.25">
      <c r="A702" s="2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 x14ac:dyDescent="0.25">
      <c r="A703" s="2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 x14ac:dyDescent="0.25">
      <c r="A704" s="2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 x14ac:dyDescent="0.25">
      <c r="A705" s="2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 x14ac:dyDescent="0.25">
      <c r="A706" s="2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 x14ac:dyDescent="0.25">
      <c r="A707" s="2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 x14ac:dyDescent="0.25">
      <c r="A708" s="2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 x14ac:dyDescent="0.25">
      <c r="A709" s="2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 x14ac:dyDescent="0.25">
      <c r="A710" s="2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 x14ac:dyDescent="0.25">
      <c r="A711" s="2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 x14ac:dyDescent="0.25">
      <c r="A712" s="2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 x14ac:dyDescent="0.25">
      <c r="A713" s="2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 x14ac:dyDescent="0.25">
      <c r="A714" s="2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 x14ac:dyDescent="0.25">
      <c r="A715" s="2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 x14ac:dyDescent="0.25">
      <c r="A716" s="2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 x14ac:dyDescent="0.25">
      <c r="A717" s="2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 x14ac:dyDescent="0.25">
      <c r="A718" s="2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 x14ac:dyDescent="0.25">
      <c r="A719" s="2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 x14ac:dyDescent="0.25">
      <c r="A720" s="2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 x14ac:dyDescent="0.25">
      <c r="A721" s="2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 x14ac:dyDescent="0.25">
      <c r="A722" s="2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 x14ac:dyDescent="0.25">
      <c r="A723" s="2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 x14ac:dyDescent="0.25">
      <c r="A724" s="2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 x14ac:dyDescent="0.25">
      <c r="A725" s="2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 x14ac:dyDescent="0.25">
      <c r="A726" s="2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 x14ac:dyDescent="0.25">
      <c r="A727" s="2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 x14ac:dyDescent="0.25">
      <c r="A728" s="2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 x14ac:dyDescent="0.25">
      <c r="A729" s="2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 x14ac:dyDescent="0.25">
      <c r="A730" s="2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 x14ac:dyDescent="0.25">
      <c r="A731" s="2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 x14ac:dyDescent="0.25">
      <c r="A732" s="2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 x14ac:dyDescent="0.25">
      <c r="A733" s="2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 x14ac:dyDescent="0.25">
      <c r="A734" s="2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 x14ac:dyDescent="0.25">
      <c r="A735" s="2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 x14ac:dyDescent="0.25">
      <c r="A736" s="2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 x14ac:dyDescent="0.25">
      <c r="A737" s="2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 x14ac:dyDescent="0.25">
      <c r="A738" s="2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 x14ac:dyDescent="0.25">
      <c r="A739" s="2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 x14ac:dyDescent="0.25">
      <c r="A740" s="2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 x14ac:dyDescent="0.25">
      <c r="A741" s="2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 x14ac:dyDescent="0.25">
      <c r="A742" s="2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 x14ac:dyDescent="0.25">
      <c r="A743" s="2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 x14ac:dyDescent="0.25">
      <c r="A744" s="2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 x14ac:dyDescent="0.25">
      <c r="A745" s="2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 x14ac:dyDescent="0.25">
      <c r="A746" s="2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 x14ac:dyDescent="0.25">
      <c r="A747" s="2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 x14ac:dyDescent="0.25">
      <c r="A748" s="2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 x14ac:dyDescent="0.25">
      <c r="A749" s="2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 x14ac:dyDescent="0.25">
      <c r="A750" s="2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 x14ac:dyDescent="0.25">
      <c r="A751" s="2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 x14ac:dyDescent="0.25">
      <c r="A752" s="2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 x14ac:dyDescent="0.25">
      <c r="A753" s="2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 x14ac:dyDescent="0.25">
      <c r="A754" s="2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 x14ac:dyDescent="0.25">
      <c r="A755" s="2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 x14ac:dyDescent="0.25">
      <c r="A756" s="2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 x14ac:dyDescent="0.25">
      <c r="A757" s="2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 x14ac:dyDescent="0.25">
      <c r="A758" s="2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 x14ac:dyDescent="0.25">
      <c r="A759" s="2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 x14ac:dyDescent="0.25">
      <c r="A760" s="2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 x14ac:dyDescent="0.25">
      <c r="A761" s="2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 x14ac:dyDescent="0.25">
      <c r="A762" s="2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 x14ac:dyDescent="0.25">
      <c r="A763" s="2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 x14ac:dyDescent="0.25">
      <c r="A764" s="2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 x14ac:dyDescent="0.25">
      <c r="A765" s="2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 x14ac:dyDescent="0.25">
      <c r="A766" s="2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 x14ac:dyDescent="0.25">
      <c r="A767" s="2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 x14ac:dyDescent="0.25">
      <c r="A768" s="2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 x14ac:dyDescent="0.25">
      <c r="A769" s="2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 x14ac:dyDescent="0.25">
      <c r="A770" s="2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 x14ac:dyDescent="0.25">
      <c r="A771" s="2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 x14ac:dyDescent="0.25">
      <c r="A772" s="2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 x14ac:dyDescent="0.25">
      <c r="A773" s="2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 x14ac:dyDescent="0.25">
      <c r="A774" s="2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 x14ac:dyDescent="0.25">
      <c r="A775" s="2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 x14ac:dyDescent="0.25">
      <c r="A776" s="2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 x14ac:dyDescent="0.25">
      <c r="A777" s="2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 x14ac:dyDescent="0.25">
      <c r="A778" s="2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 x14ac:dyDescent="0.25">
      <c r="A779" s="2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 x14ac:dyDescent="0.25">
      <c r="A780" s="2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 x14ac:dyDescent="0.25">
      <c r="A781" s="2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 x14ac:dyDescent="0.25">
      <c r="A782" s="2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 x14ac:dyDescent="0.25">
      <c r="A783" s="2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 x14ac:dyDescent="0.25">
      <c r="A784" s="2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 x14ac:dyDescent="0.25">
      <c r="A785" s="2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 x14ac:dyDescent="0.25">
      <c r="A786" s="2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 x14ac:dyDescent="0.25">
      <c r="A787" s="2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 x14ac:dyDescent="0.25">
      <c r="A788" s="2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 x14ac:dyDescent="0.25">
      <c r="A789" s="2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 x14ac:dyDescent="0.25">
      <c r="A790" s="2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 x14ac:dyDescent="0.25">
      <c r="A791" s="2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 x14ac:dyDescent="0.25">
      <c r="A792" s="2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 x14ac:dyDescent="0.25">
      <c r="A793" s="2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 x14ac:dyDescent="0.25">
      <c r="A794" s="2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 x14ac:dyDescent="0.25">
      <c r="A795" s="2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 x14ac:dyDescent="0.25">
      <c r="A796" s="2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 x14ac:dyDescent="0.25">
      <c r="A797" s="2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 x14ac:dyDescent="0.25">
      <c r="A798" s="2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 x14ac:dyDescent="0.25">
      <c r="A799" s="2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 x14ac:dyDescent="0.25">
      <c r="A800" s="2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 x14ac:dyDescent="0.25">
      <c r="A801" s="2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 x14ac:dyDescent="0.25">
      <c r="A802" s="2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 x14ac:dyDescent="0.25">
      <c r="A803" s="2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 x14ac:dyDescent="0.25">
      <c r="A804" s="2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 x14ac:dyDescent="0.25">
      <c r="A805" s="2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 x14ac:dyDescent="0.25">
      <c r="A806" s="2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 x14ac:dyDescent="0.25">
      <c r="A807" s="2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 x14ac:dyDescent="0.25">
      <c r="A808" s="2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 x14ac:dyDescent="0.25">
      <c r="A809" s="2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 x14ac:dyDescent="0.25">
      <c r="A810" s="2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 x14ac:dyDescent="0.25">
      <c r="A811" s="2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 x14ac:dyDescent="0.25">
      <c r="A812" s="2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 x14ac:dyDescent="0.25">
      <c r="A813" s="2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 x14ac:dyDescent="0.25">
      <c r="A814" s="2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 x14ac:dyDescent="0.25">
      <c r="A815" s="2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 x14ac:dyDescent="0.25">
      <c r="A816" s="2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 x14ac:dyDescent="0.25">
      <c r="A817" s="2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 x14ac:dyDescent="0.25">
      <c r="A818" s="2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 x14ac:dyDescent="0.25">
      <c r="A819" s="2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 x14ac:dyDescent="0.25">
      <c r="A820" s="2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 x14ac:dyDescent="0.25">
      <c r="A821" s="2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 x14ac:dyDescent="0.25">
      <c r="A822" s="2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 x14ac:dyDescent="0.25">
      <c r="A823" s="2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 x14ac:dyDescent="0.25">
      <c r="A824" s="2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 x14ac:dyDescent="0.25">
      <c r="A825" s="2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 x14ac:dyDescent="0.25">
      <c r="A826" s="2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 x14ac:dyDescent="0.25">
      <c r="A827" s="2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 x14ac:dyDescent="0.25">
      <c r="A828" s="2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 x14ac:dyDescent="0.25">
      <c r="A829" s="2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 x14ac:dyDescent="0.25">
      <c r="A830" s="2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 x14ac:dyDescent="0.25">
      <c r="A831" s="2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 x14ac:dyDescent="0.25">
      <c r="A832" s="2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 x14ac:dyDescent="0.25">
      <c r="A833" s="2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 x14ac:dyDescent="0.25">
      <c r="A834" s="2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 x14ac:dyDescent="0.25">
      <c r="A835" s="2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 x14ac:dyDescent="0.25">
      <c r="A836" s="2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 x14ac:dyDescent="0.25">
      <c r="A837" s="2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 x14ac:dyDescent="0.25">
      <c r="A838" s="2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 x14ac:dyDescent="0.25">
      <c r="A839" s="2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 x14ac:dyDescent="0.25">
      <c r="A840" s="2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 x14ac:dyDescent="0.25">
      <c r="A841" s="2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 x14ac:dyDescent="0.25">
      <c r="A842" s="2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 x14ac:dyDescent="0.25">
      <c r="A843" s="2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 x14ac:dyDescent="0.25">
      <c r="A844" s="2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 x14ac:dyDescent="0.25">
      <c r="A845" s="2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 x14ac:dyDescent="0.25">
      <c r="A846" s="2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 x14ac:dyDescent="0.25">
      <c r="A847" s="2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 x14ac:dyDescent="0.25">
      <c r="A848" s="2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 x14ac:dyDescent="0.25">
      <c r="A849" s="2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 x14ac:dyDescent="0.25">
      <c r="A850" s="2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 x14ac:dyDescent="0.25">
      <c r="A851" s="2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 x14ac:dyDescent="0.25">
      <c r="A852" s="2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 x14ac:dyDescent="0.25">
      <c r="A853" s="2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 x14ac:dyDescent="0.25">
      <c r="A854" s="2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 x14ac:dyDescent="0.25">
      <c r="A855" s="2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 x14ac:dyDescent="0.25">
      <c r="A856" s="2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 x14ac:dyDescent="0.25">
      <c r="A857" s="2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 x14ac:dyDescent="0.25">
      <c r="A858" s="2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 x14ac:dyDescent="0.25">
      <c r="A859" s="2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 x14ac:dyDescent="0.25">
      <c r="A860" s="2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 x14ac:dyDescent="0.25">
      <c r="A861" s="2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 x14ac:dyDescent="0.25">
      <c r="A862" s="2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 x14ac:dyDescent="0.25">
      <c r="A863" s="2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 x14ac:dyDescent="0.25">
      <c r="A864" s="2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 x14ac:dyDescent="0.25">
      <c r="A865" s="2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 x14ac:dyDescent="0.25">
      <c r="A866" s="2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 x14ac:dyDescent="0.25">
      <c r="A867" s="2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 x14ac:dyDescent="0.25">
      <c r="A868" s="2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 x14ac:dyDescent="0.25">
      <c r="A869" s="2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 x14ac:dyDescent="0.25">
      <c r="A870" s="2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 x14ac:dyDescent="0.25">
      <c r="A871" s="2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 x14ac:dyDescent="0.25">
      <c r="A872" s="2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 x14ac:dyDescent="0.25">
      <c r="A873" s="2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 x14ac:dyDescent="0.25">
      <c r="A874" s="2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 x14ac:dyDescent="0.25">
      <c r="A875" s="2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 x14ac:dyDescent="0.25">
      <c r="A876" s="2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 x14ac:dyDescent="0.25">
      <c r="A877" s="2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 x14ac:dyDescent="0.25">
      <c r="A878" s="2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 x14ac:dyDescent="0.25">
      <c r="A879" s="2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 x14ac:dyDescent="0.25">
      <c r="A880" s="2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 x14ac:dyDescent="0.25">
      <c r="A881" s="2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 x14ac:dyDescent="0.25">
      <c r="A882" s="2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 x14ac:dyDescent="0.25">
      <c r="A883" s="2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 x14ac:dyDescent="0.25">
      <c r="A884" s="2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 x14ac:dyDescent="0.25">
      <c r="A885" s="2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 x14ac:dyDescent="0.25">
      <c r="A886" s="2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 x14ac:dyDescent="0.25">
      <c r="A887" s="2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 x14ac:dyDescent="0.25">
      <c r="A888" s="2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 x14ac:dyDescent="0.25">
      <c r="A889" s="2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 x14ac:dyDescent="0.25">
      <c r="A890" s="2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 x14ac:dyDescent="0.25">
      <c r="A891" s="2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 x14ac:dyDescent="0.25">
      <c r="A892" s="2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 x14ac:dyDescent="0.25">
      <c r="A893" s="2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 x14ac:dyDescent="0.25">
      <c r="A894" s="2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 x14ac:dyDescent="0.25">
      <c r="A895" s="2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 x14ac:dyDescent="0.25">
      <c r="A896" s="2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 x14ac:dyDescent="0.25">
      <c r="A897" s="2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 x14ac:dyDescent="0.25">
      <c r="A898" s="2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 x14ac:dyDescent="0.25">
      <c r="A899" s="2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 x14ac:dyDescent="0.25">
      <c r="A900" s="2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 x14ac:dyDescent="0.25">
      <c r="A901" s="2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 x14ac:dyDescent="0.25">
      <c r="A902" s="2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 x14ac:dyDescent="0.25">
      <c r="A903" s="2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 x14ac:dyDescent="0.25">
      <c r="A904" s="2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 x14ac:dyDescent="0.25">
      <c r="A905" s="2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 x14ac:dyDescent="0.25">
      <c r="A906" s="2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 x14ac:dyDescent="0.25">
      <c r="A907" s="2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 x14ac:dyDescent="0.25">
      <c r="A908" s="2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 x14ac:dyDescent="0.25">
      <c r="A909" s="2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 x14ac:dyDescent="0.25">
      <c r="A910" s="2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 x14ac:dyDescent="0.25">
      <c r="A911" s="2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 x14ac:dyDescent="0.25">
      <c r="A912" s="2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 x14ac:dyDescent="0.25">
      <c r="A913" s="2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 x14ac:dyDescent="0.25">
      <c r="A914" s="2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 x14ac:dyDescent="0.25">
      <c r="A915" s="2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 x14ac:dyDescent="0.25">
      <c r="A916" s="2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 x14ac:dyDescent="0.25">
      <c r="A917" s="2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 x14ac:dyDescent="0.25">
      <c r="A918" s="2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 x14ac:dyDescent="0.25">
      <c r="A919" s="2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 x14ac:dyDescent="0.25">
      <c r="A920" s="2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 x14ac:dyDescent="0.25">
      <c r="A921" s="2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 x14ac:dyDescent="0.25">
      <c r="A922" s="2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 x14ac:dyDescent="0.25">
      <c r="A923" s="2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 x14ac:dyDescent="0.25">
      <c r="A924" s="2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 x14ac:dyDescent="0.25">
      <c r="A925" s="2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 x14ac:dyDescent="0.25">
      <c r="A926" s="2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 x14ac:dyDescent="0.25">
      <c r="A927" s="2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 x14ac:dyDescent="0.25">
      <c r="A928" s="2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 x14ac:dyDescent="0.25">
      <c r="A929" s="2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 x14ac:dyDescent="0.25">
      <c r="A930" s="2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 x14ac:dyDescent="0.25">
      <c r="A931" s="2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 x14ac:dyDescent="0.25">
      <c r="A932" s="2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 x14ac:dyDescent="0.25">
      <c r="A933" s="2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 x14ac:dyDescent="0.25">
      <c r="A934" s="2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 x14ac:dyDescent="0.25">
      <c r="A935" s="2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 x14ac:dyDescent="0.25">
      <c r="A936" s="2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 x14ac:dyDescent="0.25">
      <c r="A937" s="2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 x14ac:dyDescent="0.25">
      <c r="A938" s="2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 x14ac:dyDescent="0.25">
      <c r="A939" s="2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 x14ac:dyDescent="0.25">
      <c r="A940" s="2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 x14ac:dyDescent="0.25">
      <c r="A941" s="2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 x14ac:dyDescent="0.25">
      <c r="A942" s="2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 x14ac:dyDescent="0.25">
      <c r="A943" s="2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 x14ac:dyDescent="0.25">
      <c r="A944" s="2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 x14ac:dyDescent="0.25">
      <c r="A945" s="2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 x14ac:dyDescent="0.25">
      <c r="A946" s="2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 x14ac:dyDescent="0.25">
      <c r="A947" s="2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 x14ac:dyDescent="0.25">
      <c r="A948" s="2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 x14ac:dyDescent="0.25">
      <c r="A949" s="2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 x14ac:dyDescent="0.25">
      <c r="A950" s="2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 x14ac:dyDescent="0.25">
      <c r="A951" s="2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 x14ac:dyDescent="0.25">
      <c r="A952" s="2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 x14ac:dyDescent="0.25">
      <c r="A953" s="2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 x14ac:dyDescent="0.25">
      <c r="A954" s="2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 x14ac:dyDescent="0.25">
      <c r="A955" s="2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 x14ac:dyDescent="0.25">
      <c r="A956" s="2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 x14ac:dyDescent="0.25">
      <c r="A957" s="2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 x14ac:dyDescent="0.25">
      <c r="A958" s="2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 x14ac:dyDescent="0.25">
      <c r="A959" s="2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 x14ac:dyDescent="0.25">
      <c r="A960" s="2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 x14ac:dyDescent="0.25">
      <c r="A961" s="2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 x14ac:dyDescent="0.25">
      <c r="A962" s="2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 x14ac:dyDescent="0.25">
      <c r="A963" s="2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 x14ac:dyDescent="0.25">
      <c r="A964" s="2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 x14ac:dyDescent="0.25">
      <c r="A965" s="2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 x14ac:dyDescent="0.25">
      <c r="A966" s="2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 x14ac:dyDescent="0.25">
      <c r="A967" s="2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 x14ac:dyDescent="0.25">
      <c r="A968" s="2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 x14ac:dyDescent="0.25">
      <c r="A969" s="2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 x14ac:dyDescent="0.25">
      <c r="A970" s="2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 x14ac:dyDescent="0.25">
      <c r="A971" s="2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 x14ac:dyDescent="0.25">
      <c r="A972" s="2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 x14ac:dyDescent="0.25">
      <c r="A973" s="2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 x14ac:dyDescent="0.25">
      <c r="A974" s="2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 x14ac:dyDescent="0.25">
      <c r="A975" s="2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 x14ac:dyDescent="0.25">
      <c r="A976" s="2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 x14ac:dyDescent="0.25">
      <c r="A977" s="2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 x14ac:dyDescent="0.25">
      <c r="A978" s="2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 x14ac:dyDescent="0.25">
      <c r="A979" s="2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 x14ac:dyDescent="0.25">
      <c r="A980" s="2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 x14ac:dyDescent="0.25">
      <c r="A981" s="2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 x14ac:dyDescent="0.25">
      <c r="A982" s="2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 x14ac:dyDescent="0.25">
      <c r="A983" s="2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 x14ac:dyDescent="0.25">
      <c r="A984" s="2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 x14ac:dyDescent="0.25">
      <c r="A985" s="2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 x14ac:dyDescent="0.25">
      <c r="A986" s="2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 x14ac:dyDescent="0.25">
      <c r="A987" s="2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 x14ac:dyDescent="0.25">
      <c r="A988" s="2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 x14ac:dyDescent="0.25">
      <c r="A989" s="2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 x14ac:dyDescent="0.25">
      <c r="A990" s="2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 x14ac:dyDescent="0.25">
      <c r="A991" s="2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 x14ac:dyDescent="0.25">
      <c r="A992" s="2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 x14ac:dyDescent="0.25">
      <c r="A993" s="2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 x14ac:dyDescent="0.25">
      <c r="A994" s="2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 x14ac:dyDescent="0.25">
      <c r="A995" s="2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 x14ac:dyDescent="0.25">
      <c r="A996" s="2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 x14ac:dyDescent="0.25">
      <c r="A997" s="2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 x14ac:dyDescent="0.25">
      <c r="A998" s="2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5.75" customHeight="1" x14ac:dyDescent="0.25">
      <c r="A999" s="2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5.75" customHeight="1" x14ac:dyDescent="0.25">
      <c r="A1000" s="2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15" customHeight="1" x14ac:dyDescent="0.25">
      <c r="A1001" s="2"/>
      <c r="B1001" s="17"/>
      <c r="C1001" s="17"/>
      <c r="D1001" s="17"/>
      <c r="E1001" s="17"/>
      <c r="F1001" s="17"/>
      <c r="G1001" s="17"/>
      <c r="H1001" s="17"/>
      <c r="I1001" s="17"/>
    </row>
  </sheetData>
  <printOptions horizontalCentered="1"/>
  <pageMargins left="0.70866141732283472" right="0.70866141732283472" top="0.98425196850393704" bottom="0.74803149606299213" header="0" footer="0"/>
  <pageSetup paperSize="9" scale="76" orientation="portrait" r:id="rId1"/>
  <headerFooter>
    <oddHeader>&amp;L&amp;G&amp;RSeries Económicas 2025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Azúcar</vt:lpstr>
      <vt:lpstr>Azúcar!Área_de_impresión</vt:lpstr>
      <vt:lpstr>Azúcar!Títulos_a_imprimir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</dc:creator>
  <cp:lastModifiedBy>Equipo</cp:lastModifiedBy>
  <dcterms:created xsi:type="dcterms:W3CDTF">2024-11-15T14:59:14Z</dcterms:created>
  <dcterms:modified xsi:type="dcterms:W3CDTF">2025-07-02T14:20:08Z</dcterms:modified>
</cp:coreProperties>
</file>